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atylo\Desktop\"/>
    </mc:Choice>
  </mc:AlternateContent>
  <bookViews>
    <workbookView xWindow="-15" yWindow="3225" windowWidth="20505" windowHeight="4635" firstSheet="1" activeTab="1"/>
  </bookViews>
  <sheets>
    <sheet name="Действующие_информативно" sheetId="1" state="hidden" r:id="rId1"/>
    <sheet name="На утверждение" sheetId="5" r:id="rId2"/>
  </sheets>
  <definedNames>
    <definedName name="_xlnm.Print_Area" localSheetId="1">'На утверждение'!$A$1:$R$85</definedName>
  </definedNames>
  <calcPr calcId="162913"/>
</workbook>
</file>

<file path=xl/calcChain.xml><?xml version="1.0" encoding="utf-8"?>
<calcChain xmlns="http://schemas.openxmlformats.org/spreadsheetml/2006/main">
  <c r="Q56" i="5" l="1"/>
  <c r="P56" i="5" s="1"/>
  <c r="N56" i="5"/>
  <c r="M56" i="5" s="1"/>
  <c r="K56" i="5"/>
  <c r="J56" i="5" s="1"/>
  <c r="H56" i="5"/>
  <c r="G56" i="5" s="1"/>
  <c r="E56" i="5"/>
  <c r="D56" i="5" s="1"/>
  <c r="Q55" i="5"/>
  <c r="P55" i="5" s="1"/>
  <c r="N55" i="5"/>
  <c r="M55" i="5" s="1"/>
  <c r="K55" i="5"/>
  <c r="J55" i="5" s="1"/>
  <c r="H55" i="5"/>
  <c r="G55" i="5" s="1"/>
  <c r="E55" i="5"/>
  <c r="D55" i="5" s="1"/>
  <c r="Q54" i="5"/>
  <c r="P54" i="5" s="1"/>
  <c r="N54" i="5"/>
  <c r="M54" i="5" s="1"/>
  <c r="K54" i="5"/>
  <c r="J54" i="5" s="1"/>
  <c r="H54" i="5"/>
  <c r="G54" i="5" s="1"/>
  <c r="E54" i="5"/>
  <c r="D54" i="5" s="1"/>
  <c r="Q53" i="5"/>
  <c r="P53" i="5" s="1"/>
  <c r="N53" i="5"/>
  <c r="M53" i="5" s="1"/>
  <c r="K53" i="5"/>
  <c r="J53" i="5" s="1"/>
  <c r="H53" i="5"/>
  <c r="G53" i="5" s="1"/>
  <c r="E53" i="5"/>
  <c r="D53" i="5" s="1"/>
  <c r="Q40" i="5" l="1"/>
  <c r="P40" i="5" s="1"/>
  <c r="Q41" i="5"/>
  <c r="P41" i="5" s="1"/>
  <c r="Q42" i="5"/>
  <c r="P42" i="5" s="1"/>
  <c r="Q39" i="5"/>
  <c r="P39" i="5" s="1"/>
  <c r="N40" i="5"/>
  <c r="M40" i="5" s="1"/>
  <c r="N41" i="5"/>
  <c r="M41" i="5" s="1"/>
  <c r="N42" i="5"/>
  <c r="M42" i="5" s="1"/>
  <c r="N39" i="5"/>
  <c r="M39" i="5" s="1"/>
  <c r="K40" i="5"/>
  <c r="J40" i="5" s="1"/>
  <c r="K41" i="5"/>
  <c r="J41" i="5" s="1"/>
  <c r="K42" i="5"/>
  <c r="J42" i="5" s="1"/>
  <c r="K39" i="5"/>
  <c r="J39" i="5" s="1"/>
  <c r="H40" i="5"/>
  <c r="G40" i="5" s="1"/>
  <c r="H41" i="5"/>
  <c r="G41" i="5" s="1"/>
  <c r="H42" i="5"/>
  <c r="G42" i="5" s="1"/>
  <c r="H39" i="5"/>
  <c r="G39" i="5" s="1"/>
  <c r="E40" i="5"/>
  <c r="D40" i="5" s="1"/>
  <c r="E41" i="5"/>
  <c r="D41" i="5" s="1"/>
  <c r="E42" i="5"/>
  <c r="D42" i="5" s="1"/>
  <c r="E39" i="5"/>
  <c r="D39" i="5" s="1"/>
  <c r="Q26" i="5"/>
  <c r="P26" i="5" s="1"/>
  <c r="Q27" i="5"/>
  <c r="P27" i="5" s="1"/>
  <c r="Q28" i="5"/>
  <c r="P28" i="5" s="1"/>
  <c r="Q25" i="5"/>
  <c r="P25" i="5" s="1"/>
  <c r="N26" i="5"/>
  <c r="M26" i="5" s="1"/>
  <c r="N27" i="5"/>
  <c r="M27" i="5" s="1"/>
  <c r="N28" i="5"/>
  <c r="M28" i="5" s="1"/>
  <c r="N25" i="5"/>
  <c r="M25" i="5" s="1"/>
  <c r="K26" i="5"/>
  <c r="J26" i="5" s="1"/>
  <c r="K27" i="5"/>
  <c r="J27" i="5" s="1"/>
  <c r="K28" i="5"/>
  <c r="J28" i="5" s="1"/>
  <c r="K25" i="5"/>
  <c r="J25" i="5" s="1"/>
  <c r="H26" i="5"/>
  <c r="G26" i="5" s="1"/>
  <c r="H27" i="5"/>
  <c r="G27" i="5" s="1"/>
  <c r="H28" i="5"/>
  <c r="G28" i="5" s="1"/>
  <c r="H25" i="5"/>
  <c r="G25" i="5" s="1"/>
  <c r="E26" i="5"/>
  <c r="D26" i="5" s="1"/>
  <c r="E27" i="5"/>
  <c r="D27" i="5" s="1"/>
  <c r="E28" i="5"/>
  <c r="D28" i="5" s="1"/>
  <c r="E25" i="5"/>
  <c r="D25" i="5" s="1"/>
  <c r="Q13" i="5"/>
  <c r="P13" i="5" s="1"/>
  <c r="Q14" i="5"/>
  <c r="P14" i="5" s="1"/>
  <c r="Q15" i="5"/>
  <c r="P15" i="5" s="1"/>
  <c r="Q12" i="5"/>
  <c r="P12" i="5" s="1"/>
  <c r="N13" i="5"/>
  <c r="M13" i="5" s="1"/>
  <c r="N14" i="5"/>
  <c r="M14" i="5" s="1"/>
  <c r="N15" i="5"/>
  <c r="M15" i="5" s="1"/>
  <c r="N12" i="5"/>
  <c r="M12" i="5" s="1"/>
  <c r="K13" i="5"/>
  <c r="J13" i="5" s="1"/>
  <c r="K14" i="5"/>
  <c r="J14" i="5" s="1"/>
  <c r="K15" i="5"/>
  <c r="J15" i="5" s="1"/>
  <c r="K12" i="5"/>
  <c r="J12" i="5" s="1"/>
  <c r="H13" i="5"/>
  <c r="G13" i="5" s="1"/>
  <c r="H14" i="5"/>
  <c r="G14" i="5" s="1"/>
  <c r="H15" i="5"/>
  <c r="G15" i="5" s="1"/>
  <c r="H12" i="5"/>
  <c r="G12" i="5" s="1"/>
  <c r="E13" i="5"/>
  <c r="D13" i="5" s="1"/>
  <c r="E14" i="5"/>
  <c r="D14" i="5" s="1"/>
  <c r="E15" i="5"/>
  <c r="D15" i="5" s="1"/>
  <c r="E12" i="5"/>
  <c r="D12" i="5" s="1"/>
  <c r="Q51" i="1" l="1"/>
  <c r="P51" i="1"/>
  <c r="N51" i="1"/>
  <c r="M51" i="1"/>
  <c r="K51" i="1"/>
  <c r="J51" i="1"/>
  <c r="H51" i="1"/>
  <c r="G51" i="1"/>
  <c r="E51" i="1"/>
  <c r="D51" i="1"/>
  <c r="Q50" i="1"/>
  <c r="P50" i="1"/>
  <c r="N50" i="1"/>
  <c r="M50" i="1"/>
  <c r="K50" i="1"/>
  <c r="J50" i="1"/>
  <c r="H50" i="1"/>
  <c r="G50" i="1"/>
  <c r="E50" i="1"/>
  <c r="D50" i="1"/>
  <c r="Q49" i="1"/>
  <c r="P49" i="1"/>
  <c r="N49" i="1"/>
  <c r="M49" i="1"/>
  <c r="K49" i="1"/>
  <c r="J49" i="1"/>
  <c r="H49" i="1"/>
  <c r="G49" i="1"/>
  <c r="E49" i="1"/>
  <c r="D49" i="1"/>
  <c r="Q48" i="1"/>
  <c r="P48" i="1"/>
  <c r="N48" i="1"/>
  <c r="M48" i="1"/>
  <c r="K48" i="1"/>
  <c r="J48" i="1"/>
  <c r="H48" i="1"/>
  <c r="G48" i="1"/>
  <c r="E48" i="1"/>
  <c r="D48" i="1"/>
  <c r="Q38" i="1"/>
  <c r="P38" i="1"/>
  <c r="N38" i="1"/>
  <c r="M38" i="1"/>
  <c r="K38" i="1"/>
  <c r="J38" i="1"/>
  <c r="H38" i="1"/>
  <c r="G38" i="1"/>
  <c r="E38" i="1"/>
  <c r="D38" i="1"/>
  <c r="Q37" i="1"/>
  <c r="P37" i="1"/>
  <c r="N37" i="1"/>
  <c r="M37" i="1"/>
  <c r="K37" i="1"/>
  <c r="J37" i="1"/>
  <c r="H37" i="1"/>
  <c r="G37" i="1"/>
  <c r="E37" i="1"/>
  <c r="D37" i="1"/>
  <c r="Q36" i="1"/>
  <c r="P36" i="1"/>
  <c r="N36" i="1"/>
  <c r="M36" i="1"/>
  <c r="K36" i="1"/>
  <c r="J36" i="1"/>
  <c r="H36" i="1"/>
  <c r="G36" i="1"/>
  <c r="E36" i="1"/>
  <c r="D36" i="1"/>
  <c r="Q35" i="1"/>
  <c r="P35" i="1"/>
  <c r="N35" i="1"/>
  <c r="M35" i="1"/>
  <c r="K35" i="1"/>
  <c r="J35" i="1"/>
  <c r="H35" i="1"/>
  <c r="G35" i="1"/>
  <c r="E35" i="1"/>
  <c r="D35" i="1"/>
  <c r="Q25" i="1"/>
  <c r="P25" i="1"/>
  <c r="N25" i="1"/>
  <c r="M25" i="1"/>
  <c r="K25" i="1"/>
  <c r="J25" i="1"/>
  <c r="H25" i="1"/>
  <c r="G25" i="1"/>
  <c r="E25" i="1"/>
  <c r="D25" i="1"/>
  <c r="Q24" i="1"/>
  <c r="P24" i="1"/>
  <c r="N24" i="1"/>
  <c r="M24" i="1"/>
  <c r="K24" i="1"/>
  <c r="J24" i="1"/>
  <c r="H24" i="1"/>
  <c r="G24" i="1"/>
  <c r="E24" i="1"/>
  <c r="D24" i="1"/>
  <c r="Q23" i="1"/>
  <c r="P23" i="1"/>
  <c r="N23" i="1"/>
  <c r="M23" i="1"/>
  <c r="K23" i="1"/>
  <c r="J23" i="1"/>
  <c r="H23" i="1"/>
  <c r="G23" i="1"/>
  <c r="E23" i="1"/>
  <c r="D23" i="1"/>
  <c r="Q22" i="1"/>
  <c r="P22" i="1"/>
  <c r="N22" i="1"/>
  <c r="M22" i="1"/>
  <c r="K22" i="1"/>
  <c r="J22" i="1"/>
  <c r="H22" i="1"/>
  <c r="G22" i="1"/>
  <c r="E22" i="1"/>
  <c r="D22" i="1"/>
  <c r="Q12" i="1"/>
  <c r="P12" i="1"/>
  <c r="N12" i="1"/>
  <c r="M12" i="1"/>
  <c r="K12" i="1"/>
  <c r="J12" i="1"/>
  <c r="H12" i="1"/>
  <c r="G12" i="1"/>
  <c r="E12" i="1"/>
  <c r="D12" i="1"/>
  <c r="Q11" i="1"/>
  <c r="P11" i="1"/>
  <c r="N11" i="1"/>
  <c r="M11" i="1"/>
  <c r="K11" i="1"/>
  <c r="J11" i="1"/>
  <c r="H11" i="1"/>
  <c r="G11" i="1"/>
  <c r="E11" i="1"/>
  <c r="D11" i="1"/>
  <c r="Q10" i="1"/>
  <c r="P10" i="1"/>
  <c r="N10" i="1"/>
  <c r="M10" i="1"/>
  <c r="K10" i="1"/>
  <c r="J10" i="1"/>
  <c r="H10" i="1"/>
  <c r="G10" i="1"/>
  <c r="E10" i="1"/>
  <c r="D10" i="1"/>
  <c r="Q9" i="1"/>
  <c r="P9" i="1"/>
  <c r="N9" i="1"/>
  <c r="M9" i="1"/>
  <c r="K9" i="1"/>
  <c r="J9" i="1"/>
  <c r="H9" i="1"/>
  <c r="G9" i="1"/>
  <c r="E9" i="1"/>
  <c r="D9" i="1"/>
</calcChain>
</file>

<file path=xl/sharedStrings.xml><?xml version="1.0" encoding="utf-8"?>
<sst xmlns="http://schemas.openxmlformats.org/spreadsheetml/2006/main" count="299" uniqueCount="96">
  <si>
    <t>Термін користування індивідуальним сейфом</t>
  </si>
  <si>
    <t>Тарифи, грн./день</t>
  </si>
  <si>
    <t>І категорія</t>
  </si>
  <si>
    <t>ІІ категорія</t>
  </si>
  <si>
    <t>ІІІ категорія</t>
  </si>
  <si>
    <t>ІV категорія</t>
  </si>
  <si>
    <t>V категорія</t>
  </si>
  <si>
    <t>Тариф, грн.</t>
  </si>
  <si>
    <t>крім того ПДВ, грн.</t>
  </si>
  <si>
    <t>За 1 день</t>
  </si>
  <si>
    <t>від 30 до 90 днів</t>
  </si>
  <si>
    <t>від 91 до 180 днів</t>
  </si>
  <si>
    <t>від 181 до 365 днів</t>
  </si>
  <si>
    <t>Тарифи</t>
  </si>
  <si>
    <t>на оплату послуг по наданню в користування індивідуальних сейфів</t>
  </si>
  <si>
    <r>
      <t xml:space="preserve">юридичним та фізичним особам в відділеннях з кодом регіону </t>
    </r>
    <r>
      <rPr>
        <b/>
        <sz val="14"/>
        <color rgb="FFFF0000"/>
        <rFont val="Times New Roman"/>
        <family val="1"/>
        <charset val="204"/>
      </rPr>
      <t>VIP*</t>
    </r>
  </si>
  <si>
    <r>
      <t xml:space="preserve">юридичним та фізичним особам в відділеннях з кодом регіону </t>
    </r>
    <r>
      <rPr>
        <b/>
        <sz val="12"/>
        <color rgb="FFFF0000"/>
        <rFont val="Times New Roman"/>
        <family val="1"/>
        <charset val="204"/>
      </rPr>
      <t>1*</t>
    </r>
  </si>
  <si>
    <t xml:space="preserve">ІІ категорія </t>
  </si>
  <si>
    <t xml:space="preserve">ІІІ категорія </t>
  </si>
  <si>
    <t xml:space="preserve">ІV категорія </t>
  </si>
  <si>
    <t xml:space="preserve">V категорія </t>
  </si>
  <si>
    <t>за 1 день</t>
  </si>
  <si>
    <t>Грошове покриття за замок та ключі, грн.**</t>
  </si>
  <si>
    <t xml:space="preserve">за 1 день </t>
  </si>
  <si>
    <r>
      <t xml:space="preserve">юридичним та фізичним особам в відділеннях з кодом регіону </t>
    </r>
    <r>
      <rPr>
        <b/>
        <sz val="12"/>
        <color rgb="FFFF0000"/>
        <rFont val="Times New Roman"/>
        <family val="1"/>
        <charset val="204"/>
      </rPr>
      <t>2*</t>
    </r>
  </si>
  <si>
    <t xml:space="preserve">Термін користування індивідуальним сейфом </t>
  </si>
  <si>
    <r>
      <t xml:space="preserve">юридичним та фізичним особам в відділеннях з кодом регіону </t>
    </r>
    <r>
      <rPr>
        <b/>
        <sz val="12"/>
        <color rgb="FFFF0000"/>
        <rFont val="Times New Roman"/>
        <family val="1"/>
        <charset val="204"/>
      </rPr>
      <t>3*</t>
    </r>
  </si>
  <si>
    <t>ТАРИФ всього</t>
  </si>
  <si>
    <t>Управління PREMIER-банкінгу</t>
  </si>
  <si>
    <t>Київська обласна дирекція: відділення № 7, 50,70.</t>
  </si>
  <si>
    <t>Київська обласна дирекція (крім відділень № 7, №50, №70);</t>
  </si>
  <si>
    <t>Одеська обласна дирекція;</t>
  </si>
  <si>
    <t>Харківська обласна дирекція;</t>
  </si>
  <si>
    <t>Дніпропетровська обласна дирекція;</t>
  </si>
  <si>
    <t>Житомирська обласна дирекція: відділення № 23/05.</t>
  </si>
  <si>
    <t>Чернігівська обласна дирекція;</t>
  </si>
  <si>
    <t>Вінницька обласна дирекція;</t>
  </si>
  <si>
    <t>Житомирська обласна дирекція (крім відділення № 23/05);</t>
  </si>
  <si>
    <t>Волинська обласна дирекція;</t>
  </si>
  <si>
    <t>Хмельницька обласна дирекція;</t>
  </si>
  <si>
    <t>Рівенська обласна дирекція;</t>
  </si>
  <si>
    <t>Тернопільська обласна дирекція;</t>
  </si>
  <si>
    <t>Львівська обласна дирекція;</t>
  </si>
  <si>
    <t>Кіровоградська обласна дирекція;</t>
  </si>
  <si>
    <t>Сумська обласна дирекція;</t>
  </si>
  <si>
    <t>Івано-Франківська обласна дирекція;</t>
  </si>
  <si>
    <t>Полтавська обласна дирекція;</t>
  </si>
  <si>
    <t>Черкаська обласна дирекція;</t>
  </si>
  <si>
    <t>Херсонська обласна дирекція;</t>
  </si>
  <si>
    <t>Закарпатська обласна дирекція;</t>
  </si>
  <si>
    <t>Запорізька обласна дирекція;</t>
  </si>
  <si>
    <t>Миколаївська обласна дирекція;</t>
  </si>
  <si>
    <t>Чернівецька обласна дирекція.</t>
  </si>
  <si>
    <t>Інші операції (послуги) по наданню в користування індивідуальних сейфів юридичним та фізичним особам</t>
  </si>
  <si>
    <t>№ п/п</t>
  </si>
  <si>
    <t>Найменування операції (послуги)</t>
  </si>
  <si>
    <t>Тариф</t>
  </si>
  <si>
    <t>1.</t>
  </si>
  <si>
    <t>Оформлення внутрішньої довіреності на право користування індивідуальним сейфом (за кожну довіреність)</t>
  </si>
  <si>
    <t>2.</t>
  </si>
  <si>
    <t>Оформлення договору сумісного користування індивідуальним сейфом</t>
  </si>
  <si>
    <t>ТАРИФ всього з ПДВ, грн.</t>
  </si>
  <si>
    <t>до 30 днів</t>
  </si>
  <si>
    <t>від 31 до 90 днів</t>
  </si>
  <si>
    <t>Тарифи на оплату послуг по наданню в користування індивідуальних сейфів юридичним та фізичним особам в АБ "УКРГАЗБАНК"</t>
  </si>
  <si>
    <t>юридичним та фізичним особам в відділеннях (код регіону VIP)*:</t>
  </si>
  <si>
    <t>юридичним та фізичним особам в відділеннях (код регіону 1)*:</t>
  </si>
  <si>
    <t>юридичним та фізичним особам в відділеннях (код регіону 2)*:</t>
  </si>
  <si>
    <t>юридичним та фізичним особам в відділеннях (код регіону 3)*:</t>
  </si>
  <si>
    <t>300,00 грн.
(250,00 грн. + 50,00 грн. ПДВ)</t>
  </si>
  <si>
    <t>У відділеннях АБ "УКРГАЗБАНК":</t>
  </si>
  <si>
    <t>20,00 грн.
(16,67 грн. + 3,33 грн. ПДВ)</t>
  </si>
  <si>
    <t xml:space="preserve">1 герметичний пакет для пакування цінностей ** </t>
  </si>
  <si>
    <t>Додаткові послуги від партнерів банку (обирається за бажанням Клієнта)</t>
  </si>
  <si>
    <t>Термін страхування</t>
  </si>
  <si>
    <t>Min</t>
  </si>
  <si>
    <t>Max</t>
  </si>
  <si>
    <t>9-12 місяців</t>
  </si>
  <si>
    <t>Вартість, грн.</t>
  </si>
  <si>
    <t>6-9 місяців</t>
  </si>
  <si>
    <t>3-6 місяців</t>
  </si>
  <si>
    <t>0-3 місяці</t>
  </si>
  <si>
    <r>
      <t xml:space="preserve">Страхування вмісту банківського індивідуального сейфу
</t>
    </r>
    <r>
      <rPr>
        <sz val="13"/>
        <rFont val="Times New Roman"/>
        <family val="1"/>
        <charset val="204"/>
      </rPr>
      <t>(сплачується Клієнтом безпосередньо компанії-партнеру Банку)</t>
    </r>
  </si>
  <si>
    <t>3.</t>
  </si>
  <si>
    <t>**  1 герметичний пакет на 1 підписаний Договір або Додаткову Угоду надається клієнту при укладанні Договору або Додаткової угоди. При необхідності, додаткові герметичні пакети для упакування цінностей можна придбати згідно діючих тарифів.</t>
  </si>
  <si>
    <t>Сума страхового платежу за Договором страхування сплачується користувачем на рахунок страхової компанії в залежності від кількості днів користування індивідуальним сейфом, а саме:
на строк до 90 днів - 285,00 грн., без ПДВ;
на строк від 91 дня до 180 днів- 370,00 грн., без ПДВ;
на строк від 181 дня до 270 днів - 430 грн., без ПДВ;
на строк від 271 днів до 365 днів - 550 грн., без ПДВ.</t>
  </si>
  <si>
    <t xml:space="preserve">* Сплата за користування індивідуальним сейфом, внесення грошового покриття в сумі 3000 грн. або укладення Договору добровільного страхування відповідальності перед третіми особами (далі - Договір страхування) та сплата страхового платежу за цим Договором здійснюються в день укладення Договору про приєднання до правил  надання в користування Індивідуальних сейфів в АБ "УКРГАЗБАНК".
Розмір страхового відшкодування на користь Банку становить 3000 грн., без ПДВ, що передбачається Договором страхування. </t>
  </si>
  <si>
    <t>Відділення, які розташовані в інших містах</t>
  </si>
  <si>
    <t>ІІ категорія
(100*300*400)
(125*300*400)
від 12 (дм³) включно до 18 (дм³)</t>
  </si>
  <si>
    <t>І категорія 
(50*300*400)
до 12 (дм³)</t>
  </si>
  <si>
    <t>ІІІ категорія
(175*300*400)
від 18 (дм³) включно до 30 (дм³)</t>
  </si>
  <si>
    <t>IV категорія
(300*300*400)
(200*600*400)
від 30 (дм³) включно до 50 (дм³)</t>
  </si>
  <si>
    <t>V категорія
(325*600*400)
(650*600*400)
від 50 (дм³)</t>
  </si>
  <si>
    <r>
      <t xml:space="preserve">Відділення Київської обласної дирекції, які розташовані в  м. Київ </t>
    </r>
    <r>
      <rPr>
        <b/>
        <i/>
        <sz val="14"/>
        <color rgb="FFFF0000"/>
        <rFont val="Times New Roman"/>
        <family val="1"/>
        <charset val="204"/>
      </rPr>
      <t>та відділення у містах: Чернівці, Івано-Франківськ, Ужгород, Тернопіль, Львів та Рівне</t>
    </r>
  </si>
  <si>
    <r>
      <rPr>
        <b/>
        <i/>
        <sz val="14"/>
        <rFont val="Times New Roman"/>
        <family val="1"/>
        <charset val="204"/>
      </rPr>
      <t>Відділення, які розташовані в містах:</t>
    </r>
    <r>
      <rPr>
        <i/>
        <sz val="14"/>
        <rFont val="Times New Roman"/>
        <family val="1"/>
        <charset val="204"/>
      </rPr>
      <t xml:space="preserve">
 м. Вінниця, м.Луцьк, м.Дніпро, м. Житомир, м.Запоріжжя, м.Кропивницький, м. Миколаїв, м. Одеса, м. Полтава, м.Рівне, м. Суми, м. Харків, м.Хмельницький, м.Черкаси, м.Чернігів, </t>
    </r>
    <r>
      <rPr>
        <b/>
        <i/>
        <sz val="14"/>
        <color rgb="FFFF0000"/>
        <rFont val="Times New Roman"/>
        <family val="1"/>
        <charset val="204"/>
      </rPr>
      <t>м. Бердичів</t>
    </r>
    <r>
      <rPr>
        <b/>
        <i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та Відділення Київської обласної дирекції, які розташовані у Київській області</t>
    </r>
  </si>
  <si>
    <t>Додаток 2 до Протоколу бізнес - комітету №21/3  від 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</si>
</sst>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1" fillId="8" borderId="5" xfId="0" applyNumberFormat="1" applyFont="1" applyFill="1" applyBorder="1" applyAlignment="1">
      <alignment horizontal="center" vertical="center"/>
    </xf>
    <xf numFmtId="2" fontId="16" fillId="8" borderId="5" xfId="0" applyNumberFormat="1" applyFont="1" applyFill="1" applyBorder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3" fillId="8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1" fillId="8" borderId="0" xfId="0" applyNumberFormat="1" applyFont="1" applyFill="1" applyBorder="1" applyAlignment="1">
      <alignment horizontal="center" vertical="center"/>
    </xf>
    <xf numFmtId="2" fontId="16" fillId="8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1" fillId="8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5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10" fontId="13" fillId="0" borderId="32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0" fontId="13" fillId="0" borderId="14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left" vertical="center" wrapText="1"/>
    </xf>
    <xf numFmtId="0" fontId="13" fillId="8" borderId="37" xfId="0" applyFont="1" applyFill="1" applyBorder="1" applyAlignment="1">
      <alignment horizontal="left" vertical="center" wrapText="1"/>
    </xf>
    <xf numFmtId="0" fontId="13" fillId="8" borderId="40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4"/>
  <sheetViews>
    <sheetView workbookViewId="0">
      <selection activeCell="B53" sqref="B53"/>
    </sheetView>
  </sheetViews>
  <sheetFormatPr defaultRowHeight="15" outlineLevelCol="1" x14ac:dyDescent="0.25"/>
  <cols>
    <col min="2" max="2" width="20.140625" customWidth="1"/>
    <col min="3" max="3" width="11.28515625" customWidth="1"/>
    <col min="4" max="5" width="9.140625" customWidth="1" outlineLevel="1"/>
    <col min="7" max="8" width="9.140625" outlineLevel="1"/>
    <col min="10" max="11" width="9.140625" outlineLevel="1"/>
    <col min="13" max="14" width="9.140625" outlineLevel="1"/>
    <col min="16" max="17" width="9.140625" outlineLevel="1"/>
    <col min="18" max="18" width="11" customWidth="1"/>
    <col min="19" max="19" width="66" customWidth="1"/>
  </cols>
  <sheetData>
    <row r="2" spans="2:19" x14ac:dyDescent="0.25">
      <c r="D2" s="85" t="s">
        <v>13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2:19" x14ac:dyDescent="0.25">
      <c r="D3" s="85" t="s">
        <v>14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2:19" ht="18.75" x14ac:dyDescent="0.3">
      <c r="D4" s="85" t="s">
        <v>15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2:19" ht="15.75" thickBot="1" x14ac:dyDescent="0.3"/>
    <row r="6" spans="2:19" ht="36.75" customHeight="1" thickBot="1" x14ac:dyDescent="0.3">
      <c r="B6" s="80" t="s">
        <v>0</v>
      </c>
      <c r="C6" s="95" t="s">
        <v>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  <c r="R6" s="80" t="s">
        <v>22</v>
      </c>
      <c r="S6" s="9"/>
    </row>
    <row r="7" spans="2:19" ht="15.75" thickBot="1" x14ac:dyDescent="0.3">
      <c r="B7" s="93"/>
      <c r="C7" s="77" t="s">
        <v>2</v>
      </c>
      <c r="D7" s="78"/>
      <c r="E7" s="79"/>
      <c r="F7" s="77" t="s">
        <v>3</v>
      </c>
      <c r="G7" s="78"/>
      <c r="H7" s="79"/>
      <c r="I7" s="1"/>
      <c r="J7" s="77" t="s">
        <v>4</v>
      </c>
      <c r="K7" s="79"/>
      <c r="L7" s="77" t="s">
        <v>5</v>
      </c>
      <c r="M7" s="78"/>
      <c r="N7" s="79"/>
      <c r="O7" s="77" t="s">
        <v>6</v>
      </c>
      <c r="P7" s="78"/>
      <c r="Q7" s="79"/>
      <c r="R7" s="81"/>
      <c r="S7" s="9"/>
    </row>
    <row r="8" spans="2:19" ht="21.75" thickBot="1" x14ac:dyDescent="0.3">
      <c r="B8" s="81"/>
      <c r="C8" s="10" t="s">
        <v>27</v>
      </c>
      <c r="D8" s="2" t="s">
        <v>7</v>
      </c>
      <c r="E8" s="2" t="s">
        <v>8</v>
      </c>
      <c r="F8" s="11" t="s">
        <v>27</v>
      </c>
      <c r="G8" s="2" t="s">
        <v>7</v>
      </c>
      <c r="H8" s="2" t="s">
        <v>8</v>
      </c>
      <c r="I8" s="11" t="s">
        <v>27</v>
      </c>
      <c r="J8" s="2" t="s">
        <v>7</v>
      </c>
      <c r="K8" s="2" t="s">
        <v>8</v>
      </c>
      <c r="L8" s="11" t="s">
        <v>27</v>
      </c>
      <c r="M8" s="2" t="s">
        <v>7</v>
      </c>
      <c r="N8" s="2" t="s">
        <v>8</v>
      </c>
      <c r="O8" s="11" t="s">
        <v>27</v>
      </c>
      <c r="P8" s="2" t="s">
        <v>7</v>
      </c>
      <c r="Q8" s="2" t="s">
        <v>8</v>
      </c>
      <c r="R8" s="2" t="s">
        <v>7</v>
      </c>
      <c r="S8" s="9"/>
    </row>
    <row r="9" spans="2:19" ht="15.75" thickBot="1" x14ac:dyDescent="0.3">
      <c r="B9" s="3" t="s">
        <v>9</v>
      </c>
      <c r="C9" s="16">
        <v>102</v>
      </c>
      <c r="D9" s="12">
        <f>C9/6*5</f>
        <v>85</v>
      </c>
      <c r="E9" s="12">
        <f>C9/6</f>
        <v>17</v>
      </c>
      <c r="F9" s="14">
        <v>120</v>
      </c>
      <c r="G9" s="12">
        <f>F9/6*5</f>
        <v>100</v>
      </c>
      <c r="H9" s="12">
        <f>F9/6</f>
        <v>20</v>
      </c>
      <c r="I9" s="14">
        <v>162</v>
      </c>
      <c r="J9" s="12">
        <f>I9/6*5</f>
        <v>135</v>
      </c>
      <c r="K9" s="12">
        <f>I9/6</f>
        <v>27</v>
      </c>
      <c r="L9" s="14">
        <v>180</v>
      </c>
      <c r="M9" s="12">
        <f>L9/6*5</f>
        <v>150</v>
      </c>
      <c r="N9" s="12">
        <f>L9/6</f>
        <v>30</v>
      </c>
      <c r="O9" s="14">
        <v>198</v>
      </c>
      <c r="P9" s="12">
        <f>O9/6*5</f>
        <v>165</v>
      </c>
      <c r="Q9" s="12">
        <f>O9/6</f>
        <v>33</v>
      </c>
      <c r="R9" s="82">
        <v>2500</v>
      </c>
      <c r="S9" s="8" t="s">
        <v>28</v>
      </c>
    </row>
    <row r="10" spans="2:19" ht="15.75" thickBot="1" x14ac:dyDescent="0.3">
      <c r="B10" s="3" t="s">
        <v>10</v>
      </c>
      <c r="C10" s="14">
        <v>27</v>
      </c>
      <c r="D10" s="12">
        <f t="shared" ref="D10:D12" si="0">C10/6*5</f>
        <v>22.5</v>
      </c>
      <c r="E10" s="12">
        <f t="shared" ref="E10:E12" si="1">C10/6</f>
        <v>4.5</v>
      </c>
      <c r="F10" s="14">
        <v>36</v>
      </c>
      <c r="G10" s="12">
        <f t="shared" ref="G10:G12" si="2">F10/6*5</f>
        <v>30</v>
      </c>
      <c r="H10" s="12">
        <f t="shared" ref="H10:H12" si="3">F10/6</f>
        <v>6</v>
      </c>
      <c r="I10" s="14">
        <v>42</v>
      </c>
      <c r="J10" s="12">
        <f t="shared" ref="J10:J12" si="4">I10/6*5</f>
        <v>35</v>
      </c>
      <c r="K10" s="12">
        <f t="shared" ref="K10:K12" si="5">I10/6</f>
        <v>7</v>
      </c>
      <c r="L10" s="14">
        <v>52.5</v>
      </c>
      <c r="M10" s="20">
        <f t="shared" ref="M10:M12" si="6">L10/6*5</f>
        <v>43.75</v>
      </c>
      <c r="N10" s="20">
        <f t="shared" ref="N10:N12" si="7">L10/6</f>
        <v>8.75</v>
      </c>
      <c r="O10" s="14">
        <v>63</v>
      </c>
      <c r="P10" s="12">
        <f t="shared" ref="P10:P12" si="8">O10/6*5</f>
        <v>52.5</v>
      </c>
      <c r="Q10" s="12">
        <f t="shared" ref="Q10:Q12" si="9">O10/6</f>
        <v>10.5</v>
      </c>
      <c r="R10" s="83"/>
      <c r="S10" s="9"/>
    </row>
    <row r="11" spans="2:19" ht="15.75" thickBot="1" x14ac:dyDescent="0.3">
      <c r="B11" s="3" t="s">
        <v>11</v>
      </c>
      <c r="C11" s="14">
        <v>19.5</v>
      </c>
      <c r="D11" s="20">
        <f t="shared" si="0"/>
        <v>16.25</v>
      </c>
      <c r="E11" s="20">
        <f t="shared" si="1"/>
        <v>3.25</v>
      </c>
      <c r="F11" s="14">
        <v>27</v>
      </c>
      <c r="G11" s="12">
        <f t="shared" si="2"/>
        <v>22.5</v>
      </c>
      <c r="H11" s="12">
        <f t="shared" si="3"/>
        <v>4.5</v>
      </c>
      <c r="I11" s="14">
        <v>30</v>
      </c>
      <c r="J11" s="12">
        <f t="shared" si="4"/>
        <v>25</v>
      </c>
      <c r="K11" s="12">
        <f t="shared" si="5"/>
        <v>5</v>
      </c>
      <c r="L11" s="14">
        <v>37.5</v>
      </c>
      <c r="M11" s="20">
        <f t="shared" si="6"/>
        <v>31.25</v>
      </c>
      <c r="N11" s="20">
        <f t="shared" si="7"/>
        <v>6.25</v>
      </c>
      <c r="O11" s="14">
        <v>46.5</v>
      </c>
      <c r="P11" s="12">
        <f t="shared" si="8"/>
        <v>38.75</v>
      </c>
      <c r="Q11" s="12">
        <f t="shared" si="9"/>
        <v>7.75</v>
      </c>
      <c r="R11" s="83"/>
      <c r="S11" s="9"/>
    </row>
    <row r="12" spans="2:19" ht="15.75" thickBot="1" x14ac:dyDescent="0.3">
      <c r="B12" s="3" t="s">
        <v>12</v>
      </c>
      <c r="C12" s="14">
        <v>15</v>
      </c>
      <c r="D12" s="20">
        <f t="shared" si="0"/>
        <v>12.5</v>
      </c>
      <c r="E12" s="20">
        <f t="shared" si="1"/>
        <v>2.5</v>
      </c>
      <c r="F12" s="14">
        <v>19.5</v>
      </c>
      <c r="G12" s="20">
        <f t="shared" si="2"/>
        <v>16.25</v>
      </c>
      <c r="H12" s="20">
        <f t="shared" si="3"/>
        <v>3.25</v>
      </c>
      <c r="I12" s="14">
        <v>22.5</v>
      </c>
      <c r="J12" s="20">
        <f t="shared" si="4"/>
        <v>18.75</v>
      </c>
      <c r="K12" s="20">
        <f t="shared" si="5"/>
        <v>3.75</v>
      </c>
      <c r="L12" s="14">
        <v>27</v>
      </c>
      <c r="M12" s="12">
        <f t="shared" si="6"/>
        <v>22.5</v>
      </c>
      <c r="N12" s="12">
        <f t="shared" si="7"/>
        <v>4.5</v>
      </c>
      <c r="O12" s="14">
        <v>34.5</v>
      </c>
      <c r="P12" s="12">
        <f t="shared" si="8"/>
        <v>28.75</v>
      </c>
      <c r="Q12" s="12">
        <f t="shared" si="9"/>
        <v>5.75</v>
      </c>
      <c r="R12" s="84"/>
      <c r="S12" s="9"/>
    </row>
    <row r="15" spans="2:19" x14ac:dyDescent="0.25">
      <c r="D15" s="85" t="s">
        <v>13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4"/>
    </row>
    <row r="16" spans="2:19" x14ac:dyDescent="0.25">
      <c r="D16" s="85" t="s">
        <v>14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4"/>
    </row>
    <row r="17" spans="2:19" ht="15.75" x14ac:dyDescent="0.25">
      <c r="D17" s="85" t="s">
        <v>16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4"/>
    </row>
    <row r="18" spans="2:19" ht="15.75" thickBot="1" x14ac:dyDescent="0.3"/>
    <row r="19" spans="2:19" ht="36.75" customHeight="1" thickBot="1" x14ac:dyDescent="0.3">
      <c r="B19" s="80" t="s">
        <v>0</v>
      </c>
      <c r="C19" s="86" t="s">
        <v>13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72" t="s">
        <v>22</v>
      </c>
      <c r="S19" s="9"/>
    </row>
    <row r="20" spans="2:19" ht="15.75" thickBot="1" x14ac:dyDescent="0.3">
      <c r="B20" s="93"/>
      <c r="C20" s="98" t="s">
        <v>2</v>
      </c>
      <c r="D20" s="99"/>
      <c r="E20" s="100"/>
      <c r="F20" s="98" t="s">
        <v>17</v>
      </c>
      <c r="G20" s="99"/>
      <c r="H20" s="100"/>
      <c r="I20" s="98" t="s">
        <v>18</v>
      </c>
      <c r="J20" s="99"/>
      <c r="K20" s="100"/>
      <c r="L20" s="86" t="s">
        <v>19</v>
      </c>
      <c r="M20" s="87"/>
      <c r="N20" s="88"/>
      <c r="O20" s="86" t="s">
        <v>20</v>
      </c>
      <c r="P20" s="87"/>
      <c r="Q20" s="88"/>
      <c r="R20" s="73"/>
      <c r="S20" s="9"/>
    </row>
    <row r="21" spans="2:19" ht="21.75" thickBot="1" x14ac:dyDescent="0.3">
      <c r="B21" s="94"/>
      <c r="C21" s="11" t="s">
        <v>27</v>
      </c>
      <c r="D21" s="5" t="s">
        <v>7</v>
      </c>
      <c r="E21" s="5" t="s">
        <v>8</v>
      </c>
      <c r="F21" s="11" t="s">
        <v>27</v>
      </c>
      <c r="G21" s="5" t="s">
        <v>7</v>
      </c>
      <c r="H21" s="5" t="s">
        <v>8</v>
      </c>
      <c r="I21" s="11" t="s">
        <v>27</v>
      </c>
      <c r="J21" s="5" t="s">
        <v>7</v>
      </c>
      <c r="K21" s="5" t="s">
        <v>8</v>
      </c>
      <c r="L21" s="11" t="s">
        <v>27</v>
      </c>
      <c r="M21" s="6" t="s">
        <v>7</v>
      </c>
      <c r="N21" s="6" t="s">
        <v>8</v>
      </c>
      <c r="O21" s="11" t="s">
        <v>27</v>
      </c>
      <c r="P21" s="6" t="s">
        <v>7</v>
      </c>
      <c r="Q21" s="6" t="s">
        <v>8</v>
      </c>
      <c r="R21" s="6" t="s">
        <v>7</v>
      </c>
      <c r="S21" s="9"/>
    </row>
    <row r="22" spans="2:19" ht="15.75" thickBot="1" x14ac:dyDescent="0.3">
      <c r="B22" s="7" t="s">
        <v>21</v>
      </c>
      <c r="C22" s="13">
        <v>68</v>
      </c>
      <c r="D22" s="21">
        <f>C22/6*5</f>
        <v>56.666666666666671</v>
      </c>
      <c r="E22" s="21">
        <f>C22/6</f>
        <v>11.333333333333334</v>
      </c>
      <c r="F22" s="15">
        <v>80</v>
      </c>
      <c r="G22" s="21">
        <f>F22/6*5</f>
        <v>66.666666666666671</v>
      </c>
      <c r="H22" s="21">
        <f>F22/6</f>
        <v>13.333333333333334</v>
      </c>
      <c r="I22" s="15">
        <v>108</v>
      </c>
      <c r="J22" s="21">
        <f>I22/6*5</f>
        <v>90</v>
      </c>
      <c r="K22" s="21">
        <f>I22/6</f>
        <v>18</v>
      </c>
      <c r="L22" s="15">
        <v>120</v>
      </c>
      <c r="M22" s="20">
        <f>L22/6*5</f>
        <v>100</v>
      </c>
      <c r="N22" s="20">
        <f>L22/6</f>
        <v>20</v>
      </c>
      <c r="O22" s="14">
        <v>132</v>
      </c>
      <c r="P22" s="20">
        <f t="shared" ref="P22:P25" si="10">O22/6*5</f>
        <v>110</v>
      </c>
      <c r="Q22" s="20">
        <f t="shared" ref="Q22" si="11">O22/6</f>
        <v>22</v>
      </c>
      <c r="R22" s="74">
        <v>1800</v>
      </c>
      <c r="S22" s="8" t="s">
        <v>29</v>
      </c>
    </row>
    <row r="23" spans="2:19" ht="15.75" thickBot="1" x14ac:dyDescent="0.3">
      <c r="B23" s="7" t="s">
        <v>10</v>
      </c>
      <c r="C23" s="13">
        <v>18</v>
      </c>
      <c r="D23" s="21">
        <f t="shared" ref="D23:D25" si="12">C23/6*5</f>
        <v>15</v>
      </c>
      <c r="E23" s="21">
        <f t="shared" ref="E23:E25" si="13">C23/6</f>
        <v>3</v>
      </c>
      <c r="F23" s="15">
        <v>24</v>
      </c>
      <c r="G23" s="21">
        <f t="shared" ref="G23:G25" si="14">F23/6*5</f>
        <v>20</v>
      </c>
      <c r="H23" s="21">
        <f t="shared" ref="H23:H25" si="15">F23/6</f>
        <v>4</v>
      </c>
      <c r="I23" s="15">
        <v>28</v>
      </c>
      <c r="J23" s="21">
        <f t="shared" ref="J23:J25" si="16">I23/6*5</f>
        <v>23.333333333333336</v>
      </c>
      <c r="K23" s="21">
        <f t="shared" ref="K23:K25" si="17">I23/6</f>
        <v>4.666666666666667</v>
      </c>
      <c r="L23" s="15">
        <v>35</v>
      </c>
      <c r="M23" s="20">
        <f t="shared" ref="M23:M25" si="18">L23/6*5</f>
        <v>29.166666666666664</v>
      </c>
      <c r="N23" s="20">
        <f t="shared" ref="N23:N25" si="19">L23/6</f>
        <v>5.833333333333333</v>
      </c>
      <c r="O23" s="14">
        <v>42</v>
      </c>
      <c r="P23" s="20">
        <f t="shared" si="10"/>
        <v>35</v>
      </c>
      <c r="Q23" s="20">
        <f t="shared" ref="Q23:Q25" si="20">O23/6</f>
        <v>7</v>
      </c>
      <c r="R23" s="75"/>
      <c r="S23" s="9"/>
    </row>
    <row r="24" spans="2:19" ht="15.75" thickBot="1" x14ac:dyDescent="0.3">
      <c r="B24" s="7" t="s">
        <v>11</v>
      </c>
      <c r="C24" s="13">
        <v>13</v>
      </c>
      <c r="D24" s="21">
        <f t="shared" si="12"/>
        <v>10.833333333333332</v>
      </c>
      <c r="E24" s="21">
        <f t="shared" si="13"/>
        <v>2.1666666666666665</v>
      </c>
      <c r="F24" s="15">
        <v>18</v>
      </c>
      <c r="G24" s="21">
        <f t="shared" si="14"/>
        <v>15</v>
      </c>
      <c r="H24" s="21">
        <f t="shared" si="15"/>
        <v>3</v>
      </c>
      <c r="I24" s="15">
        <v>20</v>
      </c>
      <c r="J24" s="21">
        <f t="shared" si="16"/>
        <v>16.666666666666668</v>
      </c>
      <c r="K24" s="21">
        <f t="shared" si="17"/>
        <v>3.3333333333333335</v>
      </c>
      <c r="L24" s="15">
        <v>25</v>
      </c>
      <c r="M24" s="20">
        <f t="shared" si="18"/>
        <v>20.833333333333336</v>
      </c>
      <c r="N24" s="20">
        <f t="shared" si="19"/>
        <v>4.166666666666667</v>
      </c>
      <c r="O24" s="14">
        <v>31</v>
      </c>
      <c r="P24" s="20">
        <f t="shared" si="10"/>
        <v>25.833333333333336</v>
      </c>
      <c r="Q24" s="20">
        <f t="shared" si="20"/>
        <v>5.166666666666667</v>
      </c>
      <c r="R24" s="75"/>
      <c r="S24" s="9"/>
    </row>
    <row r="25" spans="2:19" ht="15.75" thickBot="1" x14ac:dyDescent="0.3">
      <c r="B25" s="7" t="s">
        <v>12</v>
      </c>
      <c r="C25" s="13">
        <v>10</v>
      </c>
      <c r="D25" s="21">
        <f t="shared" si="12"/>
        <v>8.3333333333333339</v>
      </c>
      <c r="E25" s="21">
        <f t="shared" si="13"/>
        <v>1.6666666666666667</v>
      </c>
      <c r="F25" s="15">
        <v>13</v>
      </c>
      <c r="G25" s="21">
        <f t="shared" si="14"/>
        <v>10.833333333333332</v>
      </c>
      <c r="H25" s="21">
        <f t="shared" si="15"/>
        <v>2.1666666666666665</v>
      </c>
      <c r="I25" s="15">
        <v>15</v>
      </c>
      <c r="J25" s="21">
        <f t="shared" si="16"/>
        <v>12.5</v>
      </c>
      <c r="K25" s="21">
        <f t="shared" si="17"/>
        <v>2.5</v>
      </c>
      <c r="L25" s="15">
        <v>18</v>
      </c>
      <c r="M25" s="20">
        <f t="shared" si="18"/>
        <v>15</v>
      </c>
      <c r="N25" s="20">
        <f t="shared" si="19"/>
        <v>3</v>
      </c>
      <c r="O25" s="14">
        <v>23</v>
      </c>
      <c r="P25" s="20">
        <f t="shared" si="10"/>
        <v>19.166666666666668</v>
      </c>
      <c r="Q25" s="20">
        <f t="shared" si="20"/>
        <v>3.8333333333333335</v>
      </c>
      <c r="R25" s="76"/>
      <c r="S25" s="9"/>
    </row>
    <row r="28" spans="2:19" x14ac:dyDescent="0.25">
      <c r="D28" s="85" t="s">
        <v>13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4"/>
    </row>
    <row r="29" spans="2:19" x14ac:dyDescent="0.25">
      <c r="D29" s="85" t="s">
        <v>14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4"/>
    </row>
    <row r="30" spans="2:19" ht="15.75" x14ac:dyDescent="0.25">
      <c r="D30" s="85" t="s">
        <v>24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4"/>
    </row>
    <row r="31" spans="2:19" ht="15.75" thickBot="1" x14ac:dyDescent="0.3"/>
    <row r="32" spans="2:19" ht="15.75" thickBot="1" x14ac:dyDescent="0.3">
      <c r="B32" s="72" t="s">
        <v>0</v>
      </c>
      <c r="C32" s="86" t="s">
        <v>13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72" t="s">
        <v>22</v>
      </c>
    </row>
    <row r="33" spans="2:19" ht="15.75" thickBot="1" x14ac:dyDescent="0.3">
      <c r="B33" s="89"/>
      <c r="C33" s="86" t="s">
        <v>2</v>
      </c>
      <c r="D33" s="87"/>
      <c r="E33" s="88"/>
      <c r="F33" s="86" t="s">
        <v>17</v>
      </c>
      <c r="G33" s="87"/>
      <c r="H33" s="88"/>
      <c r="I33" s="86" t="s">
        <v>18</v>
      </c>
      <c r="J33" s="87"/>
      <c r="K33" s="88"/>
      <c r="L33" s="86" t="s">
        <v>19</v>
      </c>
      <c r="M33" s="87"/>
      <c r="N33" s="88"/>
      <c r="O33" s="86" t="s">
        <v>20</v>
      </c>
      <c r="P33" s="87"/>
      <c r="Q33" s="88"/>
      <c r="R33" s="73"/>
    </row>
    <row r="34" spans="2:19" ht="21.75" thickBot="1" x14ac:dyDescent="0.3">
      <c r="B34" s="73"/>
      <c r="C34" s="11" t="s">
        <v>27</v>
      </c>
      <c r="D34" s="6" t="s">
        <v>7</v>
      </c>
      <c r="E34" s="6" t="s">
        <v>8</v>
      </c>
      <c r="F34" s="11" t="s">
        <v>27</v>
      </c>
      <c r="G34" s="6" t="s">
        <v>7</v>
      </c>
      <c r="H34" s="6" t="s">
        <v>8</v>
      </c>
      <c r="I34" s="11" t="s">
        <v>27</v>
      </c>
      <c r="J34" s="6" t="s">
        <v>7</v>
      </c>
      <c r="K34" s="6" t="s">
        <v>8</v>
      </c>
      <c r="L34" s="11" t="s">
        <v>27</v>
      </c>
      <c r="M34" s="6" t="s">
        <v>7</v>
      </c>
      <c r="N34" s="6" t="s">
        <v>8</v>
      </c>
      <c r="O34" s="11" t="s">
        <v>27</v>
      </c>
      <c r="P34" s="6" t="s">
        <v>7</v>
      </c>
      <c r="Q34" s="6" t="s">
        <v>8</v>
      </c>
      <c r="R34" s="6" t="s">
        <v>7</v>
      </c>
      <c r="S34" s="22" t="s">
        <v>30</v>
      </c>
    </row>
    <row r="35" spans="2:19" ht="15.75" thickBot="1" x14ac:dyDescent="0.3">
      <c r="B35" s="7" t="s">
        <v>23</v>
      </c>
      <c r="C35" s="13">
        <v>30</v>
      </c>
      <c r="D35" s="20">
        <f t="shared" ref="D35:D38" si="21">C35/6*5</f>
        <v>25</v>
      </c>
      <c r="E35" s="20">
        <f t="shared" ref="E35:E38" si="22">C35/6</f>
        <v>5</v>
      </c>
      <c r="F35" s="14">
        <v>36</v>
      </c>
      <c r="G35" s="20">
        <f t="shared" ref="G35:G38" si="23">F35/6*5</f>
        <v>30</v>
      </c>
      <c r="H35" s="20">
        <f t="shared" ref="H35:H38" si="24">F35/6</f>
        <v>6</v>
      </c>
      <c r="I35" s="14">
        <v>48</v>
      </c>
      <c r="J35" s="20">
        <f t="shared" ref="J35:J38" si="25">I35/6*5</f>
        <v>40</v>
      </c>
      <c r="K35" s="20">
        <f t="shared" ref="K35:K38" si="26">I35/6</f>
        <v>8</v>
      </c>
      <c r="L35" s="14">
        <v>54</v>
      </c>
      <c r="M35" s="20">
        <f t="shared" ref="M35:M38" si="27">L35/6*5</f>
        <v>45</v>
      </c>
      <c r="N35" s="20">
        <f t="shared" ref="N35:N38" si="28">L35/6</f>
        <v>9</v>
      </c>
      <c r="O35" s="14">
        <v>60</v>
      </c>
      <c r="P35" s="20">
        <f t="shared" ref="P35:P38" si="29">O35/6*5</f>
        <v>50</v>
      </c>
      <c r="Q35" s="20">
        <f t="shared" ref="Q35:Q38" si="30">O35/6</f>
        <v>10</v>
      </c>
      <c r="R35" s="74">
        <v>1800</v>
      </c>
      <c r="S35" s="23" t="s">
        <v>31</v>
      </c>
    </row>
    <row r="36" spans="2:19" ht="15.75" thickBot="1" x14ac:dyDescent="0.3">
      <c r="B36" s="7" t="s">
        <v>10</v>
      </c>
      <c r="C36" s="13">
        <v>10</v>
      </c>
      <c r="D36" s="20">
        <f t="shared" si="21"/>
        <v>8.3333333333333339</v>
      </c>
      <c r="E36" s="20">
        <f t="shared" si="22"/>
        <v>1.6666666666666667</v>
      </c>
      <c r="F36" s="14">
        <v>13</v>
      </c>
      <c r="G36" s="20">
        <f t="shared" si="23"/>
        <v>10.833333333333332</v>
      </c>
      <c r="H36" s="20">
        <f t="shared" si="24"/>
        <v>2.1666666666666665</v>
      </c>
      <c r="I36" s="14">
        <v>15</v>
      </c>
      <c r="J36" s="20">
        <f t="shared" si="25"/>
        <v>12.5</v>
      </c>
      <c r="K36" s="20">
        <f t="shared" si="26"/>
        <v>2.5</v>
      </c>
      <c r="L36" s="14">
        <v>19</v>
      </c>
      <c r="M36" s="20">
        <f t="shared" si="27"/>
        <v>15.833333333333332</v>
      </c>
      <c r="N36" s="20">
        <f t="shared" si="28"/>
        <v>3.1666666666666665</v>
      </c>
      <c r="O36" s="14">
        <v>23</v>
      </c>
      <c r="P36" s="20">
        <f t="shared" si="29"/>
        <v>19.166666666666668</v>
      </c>
      <c r="Q36" s="20">
        <f t="shared" si="30"/>
        <v>3.8333333333333335</v>
      </c>
      <c r="R36" s="75"/>
      <c r="S36" s="23" t="s">
        <v>32</v>
      </c>
    </row>
    <row r="37" spans="2:19" ht="15.75" thickBot="1" x14ac:dyDescent="0.3">
      <c r="B37" s="7" t="s">
        <v>11</v>
      </c>
      <c r="C37" s="13">
        <v>7</v>
      </c>
      <c r="D37" s="20">
        <f t="shared" si="21"/>
        <v>5.8333333333333339</v>
      </c>
      <c r="E37" s="20">
        <f t="shared" si="22"/>
        <v>1.1666666666666667</v>
      </c>
      <c r="F37" s="14">
        <v>10</v>
      </c>
      <c r="G37" s="20">
        <f t="shared" si="23"/>
        <v>8.3333333333333339</v>
      </c>
      <c r="H37" s="20">
        <f t="shared" si="24"/>
        <v>1.6666666666666667</v>
      </c>
      <c r="I37" s="14">
        <v>11</v>
      </c>
      <c r="J37" s="20">
        <f t="shared" si="25"/>
        <v>9.1666666666666661</v>
      </c>
      <c r="K37" s="20">
        <f t="shared" si="26"/>
        <v>1.8333333333333333</v>
      </c>
      <c r="L37" s="14">
        <v>14</v>
      </c>
      <c r="M37" s="20">
        <f t="shared" si="27"/>
        <v>11.666666666666668</v>
      </c>
      <c r="N37" s="20">
        <f t="shared" si="28"/>
        <v>2.3333333333333335</v>
      </c>
      <c r="O37" s="14">
        <v>17</v>
      </c>
      <c r="P37" s="20">
        <f t="shared" si="29"/>
        <v>14.166666666666668</v>
      </c>
      <c r="Q37" s="20">
        <f t="shared" si="30"/>
        <v>2.8333333333333335</v>
      </c>
      <c r="R37" s="75"/>
      <c r="S37" s="23" t="s">
        <v>33</v>
      </c>
    </row>
    <row r="38" spans="2:19" ht="15.75" thickBot="1" x14ac:dyDescent="0.3">
      <c r="B38" s="7" t="s">
        <v>12</v>
      </c>
      <c r="C38" s="13">
        <v>6</v>
      </c>
      <c r="D38" s="20">
        <f t="shared" si="21"/>
        <v>5</v>
      </c>
      <c r="E38" s="20">
        <f t="shared" si="22"/>
        <v>1</v>
      </c>
      <c r="F38" s="14">
        <v>7</v>
      </c>
      <c r="G38" s="20">
        <f t="shared" si="23"/>
        <v>5.8333333333333339</v>
      </c>
      <c r="H38" s="20">
        <f t="shared" si="24"/>
        <v>1.1666666666666667</v>
      </c>
      <c r="I38" s="14">
        <v>8</v>
      </c>
      <c r="J38" s="20">
        <f t="shared" si="25"/>
        <v>6.6666666666666661</v>
      </c>
      <c r="K38" s="20">
        <f t="shared" si="26"/>
        <v>1.3333333333333333</v>
      </c>
      <c r="L38" s="14">
        <v>10</v>
      </c>
      <c r="M38" s="20">
        <f t="shared" si="27"/>
        <v>8.3333333333333339</v>
      </c>
      <c r="N38" s="20">
        <f t="shared" si="28"/>
        <v>1.6666666666666667</v>
      </c>
      <c r="O38" s="14">
        <v>12</v>
      </c>
      <c r="P38" s="20">
        <f t="shared" si="29"/>
        <v>10</v>
      </c>
      <c r="Q38" s="20">
        <f t="shared" si="30"/>
        <v>2</v>
      </c>
      <c r="R38" s="76"/>
      <c r="S38" s="24" t="s">
        <v>34</v>
      </c>
    </row>
    <row r="41" spans="2:19" x14ac:dyDescent="0.25">
      <c r="D41" s="85" t="s">
        <v>13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4"/>
    </row>
    <row r="42" spans="2:19" x14ac:dyDescent="0.25">
      <c r="D42" s="85" t="s">
        <v>14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4"/>
    </row>
    <row r="43" spans="2:19" ht="15.75" x14ac:dyDescent="0.25">
      <c r="D43" s="85" t="s">
        <v>26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4"/>
    </row>
    <row r="44" spans="2:19" ht="15.75" thickBot="1" x14ac:dyDescent="0.3"/>
    <row r="45" spans="2:19" ht="15.75" thickBot="1" x14ac:dyDescent="0.3">
      <c r="B45" s="72" t="s">
        <v>25</v>
      </c>
      <c r="C45" s="90" t="s">
        <v>13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2"/>
      <c r="R45" s="72" t="s">
        <v>22</v>
      </c>
    </row>
    <row r="46" spans="2:19" ht="15.75" thickBot="1" x14ac:dyDescent="0.3">
      <c r="B46" s="89"/>
      <c r="C46" s="86" t="s">
        <v>2</v>
      </c>
      <c r="D46" s="87"/>
      <c r="E46" s="88"/>
      <c r="F46" s="86" t="s">
        <v>17</v>
      </c>
      <c r="G46" s="87"/>
      <c r="H46" s="88"/>
      <c r="I46" s="86" t="s">
        <v>18</v>
      </c>
      <c r="J46" s="87"/>
      <c r="K46" s="88"/>
      <c r="L46" s="86" t="s">
        <v>19</v>
      </c>
      <c r="M46" s="87"/>
      <c r="N46" s="88"/>
      <c r="O46" s="86" t="s">
        <v>20</v>
      </c>
      <c r="P46" s="87"/>
      <c r="Q46" s="88"/>
      <c r="R46" s="73"/>
    </row>
    <row r="47" spans="2:19" ht="21.75" thickBot="1" x14ac:dyDescent="0.3">
      <c r="B47" s="73"/>
      <c r="C47" s="11" t="s">
        <v>27</v>
      </c>
      <c r="D47" s="6" t="s">
        <v>7</v>
      </c>
      <c r="E47" s="6" t="s">
        <v>8</v>
      </c>
      <c r="F47" s="11" t="s">
        <v>27</v>
      </c>
      <c r="G47" s="6" t="s">
        <v>7</v>
      </c>
      <c r="H47" s="6" t="s">
        <v>8</v>
      </c>
      <c r="I47" s="11" t="s">
        <v>27</v>
      </c>
      <c r="J47" s="6" t="s">
        <v>7</v>
      </c>
      <c r="K47" s="6" t="s">
        <v>8</v>
      </c>
      <c r="L47" s="11" t="s">
        <v>27</v>
      </c>
      <c r="M47" s="19" t="s">
        <v>7</v>
      </c>
      <c r="N47" s="6" t="s">
        <v>8</v>
      </c>
      <c r="O47" s="11" t="s">
        <v>27</v>
      </c>
      <c r="P47" s="6" t="s">
        <v>7</v>
      </c>
      <c r="Q47" s="6" t="s">
        <v>8</v>
      </c>
      <c r="R47" s="6" t="s">
        <v>7</v>
      </c>
      <c r="S47" s="25" t="s">
        <v>35</v>
      </c>
    </row>
    <row r="48" spans="2:19" ht="15.75" thickBot="1" x14ac:dyDescent="0.3">
      <c r="B48" s="7" t="s">
        <v>23</v>
      </c>
      <c r="C48" s="18">
        <v>18</v>
      </c>
      <c r="D48" s="20">
        <f t="shared" ref="D48:D51" si="31">C48/6*5</f>
        <v>15</v>
      </c>
      <c r="E48" s="20">
        <f t="shared" ref="E48:E51" si="32">C48/6</f>
        <v>3</v>
      </c>
      <c r="F48" s="17">
        <v>24</v>
      </c>
      <c r="G48" s="20">
        <f t="shared" ref="G48:G51" si="33">F48/6*5</f>
        <v>20</v>
      </c>
      <c r="H48" s="20">
        <f t="shared" ref="H48:H51" si="34">F48/6</f>
        <v>4</v>
      </c>
      <c r="I48" s="17">
        <v>36</v>
      </c>
      <c r="J48" s="20">
        <f t="shared" ref="J48:J51" si="35">I48/6*5</f>
        <v>30</v>
      </c>
      <c r="K48" s="20">
        <f t="shared" ref="K48:K51" si="36">I48/6</f>
        <v>6</v>
      </c>
      <c r="L48" s="17">
        <v>54</v>
      </c>
      <c r="M48" s="20">
        <f t="shared" ref="M48:M51" si="37">L48/6*5</f>
        <v>45</v>
      </c>
      <c r="N48" s="20">
        <f t="shared" ref="N48:N51" si="38">L48/6</f>
        <v>9</v>
      </c>
      <c r="O48" s="17">
        <v>60</v>
      </c>
      <c r="P48" s="20">
        <f t="shared" ref="P48:P51" si="39">O48/6*5</f>
        <v>50</v>
      </c>
      <c r="Q48" s="20">
        <f t="shared" ref="Q48:Q51" si="40">O48/6</f>
        <v>10</v>
      </c>
      <c r="R48" s="74">
        <v>1800</v>
      </c>
      <c r="S48" s="25" t="s">
        <v>36</v>
      </c>
    </row>
    <row r="49" spans="2:19" ht="15.75" thickBot="1" x14ac:dyDescent="0.3">
      <c r="B49" s="7" t="s">
        <v>10</v>
      </c>
      <c r="C49" s="18">
        <v>7</v>
      </c>
      <c r="D49" s="20">
        <f t="shared" si="31"/>
        <v>5.8333333333333339</v>
      </c>
      <c r="E49" s="20">
        <f t="shared" si="32"/>
        <v>1.1666666666666667</v>
      </c>
      <c r="F49" s="17">
        <v>10</v>
      </c>
      <c r="G49" s="20">
        <f t="shared" si="33"/>
        <v>8.3333333333333339</v>
      </c>
      <c r="H49" s="20">
        <f t="shared" si="34"/>
        <v>1.6666666666666667</v>
      </c>
      <c r="I49" s="17">
        <v>12</v>
      </c>
      <c r="J49" s="20">
        <f t="shared" si="35"/>
        <v>10</v>
      </c>
      <c r="K49" s="20">
        <f t="shared" si="36"/>
        <v>2</v>
      </c>
      <c r="L49" s="17">
        <v>17</v>
      </c>
      <c r="M49" s="20">
        <f t="shared" si="37"/>
        <v>14.166666666666668</v>
      </c>
      <c r="N49" s="20">
        <f t="shared" si="38"/>
        <v>2.8333333333333335</v>
      </c>
      <c r="O49" s="17">
        <v>20</v>
      </c>
      <c r="P49" s="20">
        <f t="shared" si="39"/>
        <v>16.666666666666668</v>
      </c>
      <c r="Q49" s="20">
        <f t="shared" si="40"/>
        <v>3.3333333333333335</v>
      </c>
      <c r="R49" s="75"/>
      <c r="S49" s="25" t="s">
        <v>37</v>
      </c>
    </row>
    <row r="50" spans="2:19" ht="15.75" thickBot="1" x14ac:dyDescent="0.3">
      <c r="B50" s="7" t="s">
        <v>11</v>
      </c>
      <c r="C50" s="18">
        <v>6</v>
      </c>
      <c r="D50" s="20">
        <f t="shared" si="31"/>
        <v>5</v>
      </c>
      <c r="E50" s="20">
        <f t="shared" si="32"/>
        <v>1</v>
      </c>
      <c r="F50" s="17">
        <v>7</v>
      </c>
      <c r="G50" s="20">
        <f t="shared" si="33"/>
        <v>5.8333333333333339</v>
      </c>
      <c r="H50" s="20">
        <f t="shared" si="34"/>
        <v>1.1666666666666667</v>
      </c>
      <c r="I50" s="17">
        <v>9</v>
      </c>
      <c r="J50" s="20">
        <f t="shared" si="35"/>
        <v>7.5</v>
      </c>
      <c r="K50" s="20">
        <f t="shared" si="36"/>
        <v>1.5</v>
      </c>
      <c r="L50" s="17">
        <v>12</v>
      </c>
      <c r="M50" s="20">
        <f t="shared" si="37"/>
        <v>10</v>
      </c>
      <c r="N50" s="20">
        <f t="shared" si="38"/>
        <v>2</v>
      </c>
      <c r="O50" s="17">
        <v>14</v>
      </c>
      <c r="P50" s="20">
        <f t="shared" si="39"/>
        <v>11.666666666666668</v>
      </c>
      <c r="Q50" s="20">
        <f t="shared" si="40"/>
        <v>2.3333333333333335</v>
      </c>
      <c r="R50" s="75"/>
      <c r="S50" s="25" t="s">
        <v>38</v>
      </c>
    </row>
    <row r="51" spans="2:19" ht="15.75" thickBot="1" x14ac:dyDescent="0.3">
      <c r="B51" s="7" t="s">
        <v>12</v>
      </c>
      <c r="C51" s="18">
        <v>5</v>
      </c>
      <c r="D51" s="20">
        <f t="shared" si="31"/>
        <v>4.166666666666667</v>
      </c>
      <c r="E51" s="20">
        <f t="shared" si="32"/>
        <v>0.83333333333333337</v>
      </c>
      <c r="F51" s="17">
        <v>6</v>
      </c>
      <c r="G51" s="20">
        <f t="shared" si="33"/>
        <v>5</v>
      </c>
      <c r="H51" s="20">
        <f t="shared" si="34"/>
        <v>1</v>
      </c>
      <c r="I51" s="17">
        <v>7</v>
      </c>
      <c r="J51" s="20">
        <f t="shared" si="35"/>
        <v>5.8333333333333339</v>
      </c>
      <c r="K51" s="20">
        <f t="shared" si="36"/>
        <v>1.1666666666666667</v>
      </c>
      <c r="L51" s="17">
        <v>9</v>
      </c>
      <c r="M51" s="20">
        <f t="shared" si="37"/>
        <v>7.5</v>
      </c>
      <c r="N51" s="20">
        <f t="shared" si="38"/>
        <v>1.5</v>
      </c>
      <c r="O51" s="17">
        <v>11</v>
      </c>
      <c r="P51" s="20">
        <f t="shared" si="39"/>
        <v>9.1666666666666661</v>
      </c>
      <c r="Q51" s="20">
        <f t="shared" si="40"/>
        <v>1.8333333333333333</v>
      </c>
      <c r="R51" s="76"/>
      <c r="S51" s="25" t="s">
        <v>39</v>
      </c>
    </row>
    <row r="52" spans="2:19" x14ac:dyDescent="0.25">
      <c r="S52" s="25" t="s">
        <v>40</v>
      </c>
    </row>
    <row r="53" spans="2:19" x14ac:dyDescent="0.25">
      <c r="S53" s="25" t="s">
        <v>41</v>
      </c>
    </row>
    <row r="54" spans="2:19" x14ac:dyDescent="0.25">
      <c r="S54" s="25" t="s">
        <v>42</v>
      </c>
    </row>
    <row r="55" spans="2:19" x14ac:dyDescent="0.25">
      <c r="S55" s="25" t="s">
        <v>43</v>
      </c>
    </row>
    <row r="56" spans="2:19" x14ac:dyDescent="0.25">
      <c r="S56" s="25" t="s">
        <v>44</v>
      </c>
    </row>
    <row r="57" spans="2:19" x14ac:dyDescent="0.25">
      <c r="S57" s="25" t="s">
        <v>45</v>
      </c>
    </row>
    <row r="58" spans="2:19" x14ac:dyDescent="0.25">
      <c r="S58" s="25" t="s">
        <v>46</v>
      </c>
    </row>
    <row r="59" spans="2:19" x14ac:dyDescent="0.25">
      <c r="S59" s="25" t="s">
        <v>47</v>
      </c>
    </row>
    <row r="60" spans="2:19" x14ac:dyDescent="0.25">
      <c r="S60" s="25" t="s">
        <v>48</v>
      </c>
    </row>
    <row r="61" spans="2:19" x14ac:dyDescent="0.25">
      <c r="S61" s="25" t="s">
        <v>49</v>
      </c>
    </row>
    <row r="62" spans="2:19" x14ac:dyDescent="0.25">
      <c r="S62" s="25" t="s">
        <v>50</v>
      </c>
    </row>
    <row r="63" spans="2:19" x14ac:dyDescent="0.25">
      <c r="S63" s="25" t="s">
        <v>51</v>
      </c>
    </row>
    <row r="64" spans="2:19" x14ac:dyDescent="0.25">
      <c r="S64" s="8" t="s">
        <v>52</v>
      </c>
    </row>
  </sheetData>
  <mergeCells count="48">
    <mergeCell ref="B19:B21"/>
    <mergeCell ref="D2:N2"/>
    <mergeCell ref="D3:N3"/>
    <mergeCell ref="D4:N4"/>
    <mergeCell ref="D15:N15"/>
    <mergeCell ref="D16:N16"/>
    <mergeCell ref="D17:N17"/>
    <mergeCell ref="B6:B8"/>
    <mergeCell ref="J7:K7"/>
    <mergeCell ref="L20:N20"/>
    <mergeCell ref="C19:Q19"/>
    <mergeCell ref="C6:Q6"/>
    <mergeCell ref="F7:H7"/>
    <mergeCell ref="C20:E20"/>
    <mergeCell ref="F20:H20"/>
    <mergeCell ref="I20:K20"/>
    <mergeCell ref="B45:B47"/>
    <mergeCell ref="D41:N41"/>
    <mergeCell ref="D30:N30"/>
    <mergeCell ref="B32:B34"/>
    <mergeCell ref="C33:E33"/>
    <mergeCell ref="F33:H33"/>
    <mergeCell ref="C45:Q45"/>
    <mergeCell ref="D42:N42"/>
    <mergeCell ref="D43:N43"/>
    <mergeCell ref="I33:K33"/>
    <mergeCell ref="L33:N33"/>
    <mergeCell ref="O33:Q33"/>
    <mergeCell ref="C32:Q32"/>
    <mergeCell ref="L46:N46"/>
    <mergeCell ref="O46:Q46"/>
    <mergeCell ref="I46:K46"/>
    <mergeCell ref="R45:R46"/>
    <mergeCell ref="R48:R51"/>
    <mergeCell ref="C7:E7"/>
    <mergeCell ref="R32:R33"/>
    <mergeCell ref="R35:R38"/>
    <mergeCell ref="R6:R7"/>
    <mergeCell ref="R9:R12"/>
    <mergeCell ref="R19:R20"/>
    <mergeCell ref="R22:R25"/>
    <mergeCell ref="D28:N28"/>
    <mergeCell ref="D29:N29"/>
    <mergeCell ref="L7:N7"/>
    <mergeCell ref="O7:Q7"/>
    <mergeCell ref="O20:Q20"/>
    <mergeCell ref="F46:H46"/>
    <mergeCell ref="C46:E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V84"/>
  <sheetViews>
    <sheetView showGridLines="0" tabSelected="1" view="pageBreakPreview" zoomScale="80" zoomScaleNormal="100" zoomScaleSheetLayoutView="80" workbookViewId="0">
      <selection activeCell="N1" sqref="N1:Q1"/>
    </sheetView>
  </sheetViews>
  <sheetFormatPr defaultColWidth="9.140625" defaultRowHeight="20.100000000000001" customHeight="1" outlineLevelCol="1" x14ac:dyDescent="0.25"/>
  <cols>
    <col min="1" max="1" width="9.140625" style="27"/>
    <col min="2" max="2" width="36" style="27" bestFit="1" customWidth="1"/>
    <col min="3" max="3" width="11.7109375" style="27" customWidth="1" outlineLevel="1"/>
    <col min="4" max="5" width="11.7109375" style="27" customWidth="1"/>
    <col min="6" max="6" width="11.7109375" style="27" customWidth="1" outlineLevel="1"/>
    <col min="7" max="8" width="11.7109375" style="27" customWidth="1"/>
    <col min="9" max="9" width="11.7109375" style="27" customWidth="1" outlineLevel="1"/>
    <col min="10" max="11" width="11.7109375" style="27" customWidth="1"/>
    <col min="12" max="12" width="11.7109375" style="27" customWidth="1" outlineLevel="1"/>
    <col min="13" max="14" width="11.7109375" style="27" customWidth="1"/>
    <col min="15" max="15" width="11.7109375" style="27" customWidth="1" outlineLevel="1"/>
    <col min="16" max="17" width="11.7109375" style="27" customWidth="1"/>
    <col min="18" max="18" width="10.7109375" style="27" customWidth="1"/>
    <col min="19" max="16384" width="9.140625" style="27"/>
  </cols>
  <sheetData>
    <row r="1" spans="2:18" ht="60" customHeight="1" x14ac:dyDescent="0.25">
      <c r="N1" s="106" t="s">
        <v>95</v>
      </c>
      <c r="O1" s="106"/>
      <c r="P1" s="106"/>
      <c r="Q1" s="106"/>
    </row>
    <row r="2" spans="2:18" ht="39.75" customHeight="1" x14ac:dyDescent="0.25">
      <c r="B2" s="117" t="s">
        <v>64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2:18" ht="20.100000000000001" customHeight="1" x14ac:dyDescent="0.25">
      <c r="B3" s="29"/>
      <c r="C3" s="30"/>
      <c r="D3" s="30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8" ht="20.100000000000001" customHeight="1" x14ac:dyDescent="0.25">
      <c r="B4" s="113" t="s">
        <v>13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2:18" ht="20.100000000000001" customHeight="1" x14ac:dyDescent="0.25">
      <c r="B5" s="101" t="s">
        <v>14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2:18" ht="20.100000000000001" customHeight="1" x14ac:dyDescent="0.25">
      <c r="B6" s="101" t="s">
        <v>65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2:18" ht="15" customHeight="1" x14ac:dyDescent="0.25">
      <c r="B7" s="112" t="s">
        <v>28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2:18" ht="15" customHeight="1" thickBot="1" x14ac:dyDescent="0.3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8" ht="33" customHeight="1" thickBot="1" x14ac:dyDescent="0.3">
      <c r="B9" s="108" t="s">
        <v>0</v>
      </c>
      <c r="C9" s="111" t="s">
        <v>1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4"/>
      <c r="R9" s="31"/>
    </row>
    <row r="10" spans="2:18" ht="77.25" customHeight="1" thickBot="1" x14ac:dyDescent="0.3">
      <c r="B10" s="109"/>
      <c r="C10" s="102" t="s">
        <v>89</v>
      </c>
      <c r="D10" s="103"/>
      <c r="E10" s="104"/>
      <c r="F10" s="102" t="s">
        <v>88</v>
      </c>
      <c r="G10" s="103"/>
      <c r="H10" s="104"/>
      <c r="I10" s="102" t="s">
        <v>90</v>
      </c>
      <c r="J10" s="103"/>
      <c r="K10" s="104"/>
      <c r="L10" s="102" t="s">
        <v>91</v>
      </c>
      <c r="M10" s="103"/>
      <c r="N10" s="104"/>
      <c r="O10" s="102" t="s">
        <v>92</v>
      </c>
      <c r="P10" s="103"/>
      <c r="Q10" s="104"/>
      <c r="R10" s="31"/>
    </row>
    <row r="11" spans="2:18" s="70" customFormat="1" ht="57" customHeight="1" thickBot="1" x14ac:dyDescent="0.3">
      <c r="B11" s="110"/>
      <c r="C11" s="32" t="s">
        <v>61</v>
      </c>
      <c r="D11" s="32" t="s">
        <v>7</v>
      </c>
      <c r="E11" s="32" t="s">
        <v>8</v>
      </c>
      <c r="F11" s="32" t="s">
        <v>61</v>
      </c>
      <c r="G11" s="32" t="s">
        <v>7</v>
      </c>
      <c r="H11" s="32" t="s">
        <v>8</v>
      </c>
      <c r="I11" s="32" t="s">
        <v>61</v>
      </c>
      <c r="J11" s="32" t="s">
        <v>7</v>
      </c>
      <c r="K11" s="32" t="s">
        <v>8</v>
      </c>
      <c r="L11" s="32" t="s">
        <v>61</v>
      </c>
      <c r="M11" s="32" t="s">
        <v>7</v>
      </c>
      <c r="N11" s="32" t="s">
        <v>8</v>
      </c>
      <c r="O11" s="32" t="s">
        <v>61</v>
      </c>
      <c r="P11" s="32" t="s">
        <v>7</v>
      </c>
      <c r="Q11" s="32" t="s">
        <v>8</v>
      </c>
      <c r="R11" s="71"/>
    </row>
    <row r="12" spans="2:18" ht="27" customHeight="1" thickBot="1" x14ac:dyDescent="0.3">
      <c r="B12" s="33" t="s">
        <v>12</v>
      </c>
      <c r="C12" s="34">
        <v>20</v>
      </c>
      <c r="D12" s="35">
        <f>C12-E12</f>
        <v>16.666666666666668</v>
      </c>
      <c r="E12" s="35">
        <f>C12/6</f>
        <v>3.3333333333333335</v>
      </c>
      <c r="F12" s="36">
        <v>25</v>
      </c>
      <c r="G12" s="35">
        <f>F12-H12</f>
        <v>20.833333333333332</v>
      </c>
      <c r="H12" s="35">
        <f>F12/6</f>
        <v>4.166666666666667</v>
      </c>
      <c r="I12" s="36">
        <v>30</v>
      </c>
      <c r="J12" s="35">
        <f>I12-K12</f>
        <v>25</v>
      </c>
      <c r="K12" s="35">
        <f>I12/6</f>
        <v>5</v>
      </c>
      <c r="L12" s="36">
        <v>54</v>
      </c>
      <c r="M12" s="35">
        <f>L12-N12</f>
        <v>45</v>
      </c>
      <c r="N12" s="35">
        <f>L12/6</f>
        <v>9</v>
      </c>
      <c r="O12" s="36">
        <v>75</v>
      </c>
      <c r="P12" s="35">
        <f>O12-Q12</f>
        <v>62.5</v>
      </c>
      <c r="Q12" s="35">
        <f>O12/6</f>
        <v>12.5</v>
      </c>
    </row>
    <row r="13" spans="2:18" ht="25.5" customHeight="1" thickBot="1" x14ac:dyDescent="0.3">
      <c r="B13" s="33" t="s">
        <v>11</v>
      </c>
      <c r="C13" s="34">
        <v>25</v>
      </c>
      <c r="D13" s="35">
        <f t="shared" ref="D13:D15" si="0">C13-E13</f>
        <v>20.833333333333332</v>
      </c>
      <c r="E13" s="35">
        <f t="shared" ref="E13:E15" si="1">C13/6</f>
        <v>4.166666666666667</v>
      </c>
      <c r="F13" s="36">
        <v>36</v>
      </c>
      <c r="G13" s="35">
        <f t="shared" ref="G13:G15" si="2">F13-H13</f>
        <v>30</v>
      </c>
      <c r="H13" s="35">
        <f t="shared" ref="H13:H15" si="3">F13/6</f>
        <v>6</v>
      </c>
      <c r="I13" s="36">
        <v>39</v>
      </c>
      <c r="J13" s="35">
        <f t="shared" ref="J13:J15" si="4">I13-K13</f>
        <v>32.5</v>
      </c>
      <c r="K13" s="35">
        <f t="shared" ref="K13:K15" si="5">I13/6</f>
        <v>6.5</v>
      </c>
      <c r="L13" s="36">
        <v>78</v>
      </c>
      <c r="M13" s="35">
        <f t="shared" ref="M13:M15" si="6">L13-N13</f>
        <v>65</v>
      </c>
      <c r="N13" s="35">
        <f t="shared" ref="N13:N15" si="7">L13/6</f>
        <v>13</v>
      </c>
      <c r="O13" s="36">
        <v>98</v>
      </c>
      <c r="P13" s="35">
        <f t="shared" ref="P13:P15" si="8">O13-Q13</f>
        <v>81.666666666666671</v>
      </c>
      <c r="Q13" s="35">
        <f t="shared" ref="Q13:Q15" si="9">O13/6</f>
        <v>16.333333333333332</v>
      </c>
      <c r="R13" s="31"/>
    </row>
    <row r="14" spans="2:18" ht="30" customHeight="1" thickBot="1" x14ac:dyDescent="0.3">
      <c r="B14" s="33" t="s">
        <v>63</v>
      </c>
      <c r="C14" s="34">
        <v>35</v>
      </c>
      <c r="D14" s="35">
        <f t="shared" si="0"/>
        <v>29.166666666666668</v>
      </c>
      <c r="E14" s="35">
        <f t="shared" si="1"/>
        <v>5.833333333333333</v>
      </c>
      <c r="F14" s="36">
        <v>45</v>
      </c>
      <c r="G14" s="35">
        <f t="shared" si="2"/>
        <v>37.5</v>
      </c>
      <c r="H14" s="35">
        <f t="shared" si="3"/>
        <v>7.5</v>
      </c>
      <c r="I14" s="34">
        <v>55</v>
      </c>
      <c r="J14" s="35">
        <f t="shared" si="4"/>
        <v>45.833333333333336</v>
      </c>
      <c r="K14" s="35">
        <f t="shared" si="5"/>
        <v>9.1666666666666661</v>
      </c>
      <c r="L14" s="36">
        <v>110</v>
      </c>
      <c r="M14" s="35">
        <f t="shared" si="6"/>
        <v>91.666666666666671</v>
      </c>
      <c r="N14" s="35">
        <f t="shared" si="7"/>
        <v>18.333333333333332</v>
      </c>
      <c r="O14" s="36">
        <v>132</v>
      </c>
      <c r="P14" s="35">
        <f t="shared" si="8"/>
        <v>110</v>
      </c>
      <c r="Q14" s="35">
        <f t="shared" si="9"/>
        <v>22</v>
      </c>
      <c r="R14" s="31"/>
    </row>
    <row r="15" spans="2:18" ht="29.25" customHeight="1" thickBot="1" x14ac:dyDescent="0.3">
      <c r="B15" s="33" t="s">
        <v>62</v>
      </c>
      <c r="C15" s="37">
        <v>102</v>
      </c>
      <c r="D15" s="35">
        <f t="shared" si="0"/>
        <v>85</v>
      </c>
      <c r="E15" s="35">
        <f t="shared" si="1"/>
        <v>17</v>
      </c>
      <c r="F15" s="36">
        <v>120</v>
      </c>
      <c r="G15" s="35">
        <f t="shared" si="2"/>
        <v>100</v>
      </c>
      <c r="H15" s="35">
        <f t="shared" si="3"/>
        <v>20</v>
      </c>
      <c r="I15" s="34">
        <v>162</v>
      </c>
      <c r="J15" s="35">
        <f t="shared" si="4"/>
        <v>135</v>
      </c>
      <c r="K15" s="35">
        <f t="shared" si="5"/>
        <v>27</v>
      </c>
      <c r="L15" s="36">
        <v>180</v>
      </c>
      <c r="M15" s="35">
        <f t="shared" si="6"/>
        <v>150</v>
      </c>
      <c r="N15" s="35">
        <f t="shared" si="7"/>
        <v>30</v>
      </c>
      <c r="O15" s="36">
        <v>198</v>
      </c>
      <c r="P15" s="35">
        <f t="shared" si="8"/>
        <v>165</v>
      </c>
      <c r="Q15" s="35">
        <f t="shared" si="9"/>
        <v>33</v>
      </c>
      <c r="R15" s="31"/>
    </row>
    <row r="16" spans="2:18" s="42" customFormat="1" ht="20.100000000000001" customHeight="1" x14ac:dyDescent="0.25">
      <c r="B16" s="38"/>
      <c r="C16" s="39"/>
      <c r="D16" s="40"/>
      <c r="E16" s="40"/>
      <c r="F16" s="39"/>
      <c r="G16" s="40"/>
      <c r="H16" s="40"/>
      <c r="I16" s="39"/>
      <c r="J16" s="40"/>
      <c r="K16" s="40"/>
      <c r="L16" s="39"/>
      <c r="M16" s="40"/>
      <c r="N16" s="40"/>
      <c r="O16" s="39"/>
      <c r="P16" s="40"/>
      <c r="Q16" s="40"/>
      <c r="R16" s="41"/>
    </row>
    <row r="17" spans="2:22" ht="20.100000000000001" customHeight="1" x14ac:dyDescent="0.25">
      <c r="B17" s="101" t="s">
        <v>13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22" ht="20.100000000000001" customHeight="1" x14ac:dyDescent="0.25">
      <c r="B18" s="101" t="s">
        <v>14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22" ht="20.100000000000001" customHeight="1" x14ac:dyDescent="0.25">
      <c r="B19" s="101" t="s">
        <v>66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22" ht="15" customHeight="1" x14ac:dyDescent="0.25">
      <c r="B20" s="107" t="s">
        <v>93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5"/>
      <c r="S20" s="105"/>
      <c r="T20" s="105"/>
      <c r="U20" s="105"/>
      <c r="V20" s="105"/>
    </row>
    <row r="21" spans="2:22" ht="15" customHeight="1" thickBot="1" x14ac:dyDescent="0.3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2:22" ht="34.5" customHeight="1" thickBot="1" x14ac:dyDescent="0.3">
      <c r="B22" s="108" t="s">
        <v>0</v>
      </c>
      <c r="C22" s="111" t="s">
        <v>1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  <c r="R22" s="31"/>
    </row>
    <row r="23" spans="2:22" s="70" customFormat="1" ht="80.25" customHeight="1" thickBot="1" x14ac:dyDescent="0.3">
      <c r="B23" s="109"/>
      <c r="C23" s="102" t="s">
        <v>89</v>
      </c>
      <c r="D23" s="103"/>
      <c r="E23" s="104"/>
      <c r="F23" s="102" t="s">
        <v>88</v>
      </c>
      <c r="G23" s="103"/>
      <c r="H23" s="104"/>
      <c r="I23" s="102" t="s">
        <v>90</v>
      </c>
      <c r="J23" s="103"/>
      <c r="K23" s="104"/>
      <c r="L23" s="102" t="s">
        <v>91</v>
      </c>
      <c r="M23" s="103"/>
      <c r="N23" s="104"/>
      <c r="O23" s="102" t="s">
        <v>92</v>
      </c>
      <c r="P23" s="103"/>
      <c r="Q23" s="104"/>
      <c r="R23" s="71"/>
    </row>
    <row r="24" spans="2:22" s="70" customFormat="1" ht="54" customHeight="1" thickBot="1" x14ac:dyDescent="0.3">
      <c r="B24" s="110"/>
      <c r="C24" s="32" t="s">
        <v>61</v>
      </c>
      <c r="D24" s="32" t="s">
        <v>7</v>
      </c>
      <c r="E24" s="32" t="s">
        <v>8</v>
      </c>
      <c r="F24" s="32" t="s">
        <v>61</v>
      </c>
      <c r="G24" s="32" t="s">
        <v>7</v>
      </c>
      <c r="H24" s="32" t="s">
        <v>8</v>
      </c>
      <c r="I24" s="32" t="s">
        <v>61</v>
      </c>
      <c r="J24" s="32" t="s">
        <v>7</v>
      </c>
      <c r="K24" s="32" t="s">
        <v>8</v>
      </c>
      <c r="L24" s="32" t="s">
        <v>61</v>
      </c>
      <c r="M24" s="32" t="s">
        <v>7</v>
      </c>
      <c r="N24" s="32" t="s">
        <v>8</v>
      </c>
      <c r="O24" s="32" t="s">
        <v>61</v>
      </c>
      <c r="P24" s="32" t="s">
        <v>7</v>
      </c>
      <c r="Q24" s="32" t="s">
        <v>8</v>
      </c>
      <c r="R24" s="71"/>
    </row>
    <row r="25" spans="2:22" ht="27" customHeight="1" thickBot="1" x14ac:dyDescent="0.3">
      <c r="B25" s="33" t="s">
        <v>12</v>
      </c>
      <c r="C25" s="59">
        <v>18</v>
      </c>
      <c r="D25" s="60">
        <f>C25-E25</f>
        <v>15</v>
      </c>
      <c r="E25" s="60">
        <f>C25/6</f>
        <v>3</v>
      </c>
      <c r="F25" s="59">
        <v>20</v>
      </c>
      <c r="G25" s="60">
        <f>F25-H25</f>
        <v>16.666666666666668</v>
      </c>
      <c r="H25" s="60">
        <f>F25/6</f>
        <v>3.3333333333333335</v>
      </c>
      <c r="I25" s="59">
        <v>22</v>
      </c>
      <c r="J25" s="60">
        <f>I25-K25</f>
        <v>18.333333333333332</v>
      </c>
      <c r="K25" s="60">
        <f>I25/6</f>
        <v>3.6666666666666665</v>
      </c>
      <c r="L25" s="59">
        <v>26</v>
      </c>
      <c r="M25" s="60">
        <f>L25-N25</f>
        <v>21.666666666666668</v>
      </c>
      <c r="N25" s="60">
        <f>L25/6</f>
        <v>4.333333333333333</v>
      </c>
      <c r="O25" s="59">
        <v>36</v>
      </c>
      <c r="P25" s="35">
        <f>O25-Q25</f>
        <v>30</v>
      </c>
      <c r="Q25" s="35">
        <f>O25/6</f>
        <v>6</v>
      </c>
    </row>
    <row r="26" spans="2:22" ht="25.5" customHeight="1" thickBot="1" x14ac:dyDescent="0.3">
      <c r="B26" s="33" t="s">
        <v>11</v>
      </c>
      <c r="C26" s="59">
        <v>20</v>
      </c>
      <c r="D26" s="60">
        <f>C26-E26</f>
        <v>16.666666666666668</v>
      </c>
      <c r="E26" s="60">
        <f t="shared" ref="E26:E28" si="10">C26/6</f>
        <v>3.3333333333333335</v>
      </c>
      <c r="F26" s="59">
        <v>22</v>
      </c>
      <c r="G26" s="60">
        <f t="shared" ref="G26:G28" si="11">F26-H26</f>
        <v>18.333333333333332</v>
      </c>
      <c r="H26" s="60">
        <f t="shared" ref="H26:H28" si="12">F26/6</f>
        <v>3.6666666666666665</v>
      </c>
      <c r="I26" s="59">
        <v>24</v>
      </c>
      <c r="J26" s="60">
        <f t="shared" ref="J26:J28" si="13">I26-K26</f>
        <v>20</v>
      </c>
      <c r="K26" s="60">
        <f t="shared" ref="K26:K28" si="14">I26/6</f>
        <v>4</v>
      </c>
      <c r="L26" s="59">
        <v>30</v>
      </c>
      <c r="M26" s="60">
        <f t="shared" ref="M26:M28" si="15">L26-N26</f>
        <v>25</v>
      </c>
      <c r="N26" s="60">
        <f t="shared" ref="N26:N28" si="16">L26/6</f>
        <v>5</v>
      </c>
      <c r="O26" s="59">
        <v>37</v>
      </c>
      <c r="P26" s="35">
        <f t="shared" ref="P26:P28" si="17">O26-Q26</f>
        <v>30.833333333333332</v>
      </c>
      <c r="Q26" s="35">
        <f t="shared" ref="Q26:Q28" si="18">O26/6</f>
        <v>6.166666666666667</v>
      </c>
      <c r="R26" s="31"/>
    </row>
    <row r="27" spans="2:22" ht="27" customHeight="1" thickBot="1" x14ac:dyDescent="0.3">
      <c r="B27" s="33" t="s">
        <v>63</v>
      </c>
      <c r="C27" s="59">
        <v>23</v>
      </c>
      <c r="D27" s="60">
        <f t="shared" ref="D27:D28" si="19">C27-E27</f>
        <v>19.166666666666668</v>
      </c>
      <c r="E27" s="60">
        <f t="shared" si="10"/>
        <v>3.8333333333333335</v>
      </c>
      <c r="F27" s="59">
        <v>24</v>
      </c>
      <c r="G27" s="60">
        <f t="shared" si="11"/>
        <v>20</v>
      </c>
      <c r="H27" s="60">
        <f t="shared" si="12"/>
        <v>4</v>
      </c>
      <c r="I27" s="59">
        <v>25</v>
      </c>
      <c r="J27" s="60">
        <f t="shared" si="13"/>
        <v>20.833333333333332</v>
      </c>
      <c r="K27" s="60">
        <f t="shared" si="14"/>
        <v>4.166666666666667</v>
      </c>
      <c r="L27" s="59">
        <v>32</v>
      </c>
      <c r="M27" s="60">
        <f t="shared" si="15"/>
        <v>26.666666666666668</v>
      </c>
      <c r="N27" s="60">
        <f t="shared" si="16"/>
        <v>5.333333333333333</v>
      </c>
      <c r="O27" s="59">
        <v>39</v>
      </c>
      <c r="P27" s="35">
        <f t="shared" si="17"/>
        <v>32.5</v>
      </c>
      <c r="Q27" s="35">
        <f t="shared" si="18"/>
        <v>6.5</v>
      </c>
      <c r="R27" s="31"/>
    </row>
    <row r="28" spans="2:22" ht="24" customHeight="1" thickBot="1" x14ac:dyDescent="0.3">
      <c r="B28" s="33" t="s">
        <v>62</v>
      </c>
      <c r="C28" s="59">
        <v>35</v>
      </c>
      <c r="D28" s="60">
        <f t="shared" si="19"/>
        <v>29.166666666666668</v>
      </c>
      <c r="E28" s="60">
        <f t="shared" si="10"/>
        <v>5.833333333333333</v>
      </c>
      <c r="F28" s="59">
        <v>46</v>
      </c>
      <c r="G28" s="60">
        <f t="shared" si="11"/>
        <v>38.333333333333336</v>
      </c>
      <c r="H28" s="60">
        <f t="shared" si="12"/>
        <v>7.666666666666667</v>
      </c>
      <c r="I28" s="59">
        <v>57</v>
      </c>
      <c r="J28" s="60">
        <f t="shared" si="13"/>
        <v>47.5</v>
      </c>
      <c r="K28" s="60">
        <f t="shared" si="14"/>
        <v>9.5</v>
      </c>
      <c r="L28" s="59">
        <v>57</v>
      </c>
      <c r="M28" s="60">
        <f t="shared" si="15"/>
        <v>47.5</v>
      </c>
      <c r="N28" s="60">
        <f t="shared" si="16"/>
        <v>9.5</v>
      </c>
      <c r="O28" s="59">
        <v>57</v>
      </c>
      <c r="P28" s="35">
        <f t="shared" si="17"/>
        <v>47.5</v>
      </c>
      <c r="Q28" s="35">
        <f t="shared" si="18"/>
        <v>9.5</v>
      </c>
      <c r="R28" s="31"/>
    </row>
    <row r="29" spans="2:22" ht="20.100000000000001" customHeight="1" x14ac:dyDescent="0.25">
      <c r="B29" s="65"/>
      <c r="C29" s="66"/>
      <c r="D29" s="67"/>
      <c r="E29" s="67"/>
      <c r="F29" s="66"/>
      <c r="G29" s="67"/>
      <c r="H29" s="67"/>
      <c r="I29" s="66"/>
      <c r="J29" s="67"/>
      <c r="K29" s="67"/>
      <c r="L29" s="66"/>
      <c r="M29" s="67"/>
      <c r="N29" s="67"/>
      <c r="O29" s="66"/>
      <c r="P29" s="68"/>
      <c r="Q29" s="68"/>
      <c r="R29" s="31"/>
    </row>
    <row r="30" spans="2:22" ht="20.100000000000001" customHeight="1" x14ac:dyDescent="0.25">
      <c r="B30" s="65"/>
      <c r="C30" s="66"/>
      <c r="D30" s="67"/>
      <c r="E30" s="67"/>
      <c r="F30" s="66"/>
      <c r="G30" s="67"/>
      <c r="H30" s="67"/>
      <c r="I30" s="66"/>
      <c r="J30" s="67"/>
      <c r="K30" s="67"/>
      <c r="L30" s="66"/>
      <c r="M30" s="67"/>
      <c r="N30" s="67"/>
      <c r="O30" s="66"/>
      <c r="P30" s="68"/>
      <c r="Q30" s="68"/>
      <c r="R30" s="31"/>
    </row>
    <row r="31" spans="2:22" ht="20.100000000000001" customHeight="1" x14ac:dyDescent="0.25">
      <c r="B31" s="101" t="s">
        <v>13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22" ht="20.100000000000001" customHeight="1" x14ac:dyDescent="0.25">
      <c r="B32" s="101" t="s">
        <v>14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22" ht="20.100000000000001" customHeight="1" x14ac:dyDescent="0.25">
      <c r="B33" s="101" t="s">
        <v>67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22" ht="80.25" customHeight="1" x14ac:dyDescent="0.25">
      <c r="B34" s="58"/>
      <c r="C34" s="58"/>
      <c r="D34" s="114" t="s">
        <v>94</v>
      </c>
      <c r="E34" s="114"/>
      <c r="F34" s="114"/>
      <c r="G34" s="114"/>
      <c r="H34" s="114"/>
      <c r="I34" s="114"/>
      <c r="J34" s="114"/>
      <c r="K34" s="114"/>
      <c r="L34" s="114"/>
      <c r="M34" s="114"/>
      <c r="N34" s="58"/>
      <c r="O34" s="58"/>
      <c r="P34" s="58"/>
      <c r="Q34" s="58"/>
    </row>
    <row r="35" spans="2:22" ht="15" customHeight="1" thickBot="1" x14ac:dyDescent="0.3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105"/>
      <c r="S35" s="105"/>
      <c r="T35" s="105"/>
      <c r="U35" s="105"/>
      <c r="V35" s="105"/>
    </row>
    <row r="36" spans="2:22" ht="30" customHeight="1" thickBot="1" x14ac:dyDescent="0.3">
      <c r="B36" s="108" t="s">
        <v>0</v>
      </c>
      <c r="C36" s="111" t="s">
        <v>1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  <c r="R36" s="57"/>
      <c r="S36" s="57"/>
      <c r="T36" s="57"/>
      <c r="U36" s="57"/>
      <c r="V36" s="57"/>
    </row>
    <row r="37" spans="2:22" ht="80.25" customHeight="1" thickBot="1" x14ac:dyDescent="0.3">
      <c r="B37" s="109"/>
      <c r="C37" s="102" t="s">
        <v>89</v>
      </c>
      <c r="D37" s="103"/>
      <c r="E37" s="104"/>
      <c r="F37" s="102" t="s">
        <v>88</v>
      </c>
      <c r="G37" s="103"/>
      <c r="H37" s="104"/>
      <c r="I37" s="102" t="s">
        <v>90</v>
      </c>
      <c r="J37" s="103"/>
      <c r="K37" s="104"/>
      <c r="L37" s="102" t="s">
        <v>91</v>
      </c>
      <c r="M37" s="103"/>
      <c r="N37" s="104"/>
      <c r="O37" s="102" t="s">
        <v>92</v>
      </c>
      <c r="P37" s="103"/>
      <c r="Q37" s="104"/>
      <c r="R37" s="57"/>
      <c r="S37" s="57"/>
      <c r="T37" s="57"/>
      <c r="U37" s="57"/>
      <c r="V37" s="57"/>
    </row>
    <row r="38" spans="2:22" s="70" customFormat="1" ht="50.25" customHeight="1" thickBot="1" x14ac:dyDescent="0.3">
      <c r="B38" s="110"/>
      <c r="C38" s="32" t="s">
        <v>61</v>
      </c>
      <c r="D38" s="32" t="s">
        <v>7</v>
      </c>
      <c r="E38" s="32" t="s">
        <v>8</v>
      </c>
      <c r="F38" s="32" t="s">
        <v>61</v>
      </c>
      <c r="G38" s="32" t="s">
        <v>7</v>
      </c>
      <c r="H38" s="32" t="s">
        <v>8</v>
      </c>
      <c r="I38" s="32" t="s">
        <v>61</v>
      </c>
      <c r="J38" s="32" t="s">
        <v>7</v>
      </c>
      <c r="K38" s="32" t="s">
        <v>8</v>
      </c>
      <c r="L38" s="32" t="s">
        <v>61</v>
      </c>
      <c r="M38" s="32" t="s">
        <v>7</v>
      </c>
      <c r="N38" s="32" t="s">
        <v>8</v>
      </c>
      <c r="O38" s="32" t="s">
        <v>61</v>
      </c>
      <c r="P38" s="32" t="s">
        <v>7</v>
      </c>
      <c r="Q38" s="32" t="s">
        <v>8</v>
      </c>
      <c r="R38" s="69"/>
      <c r="S38" s="69"/>
      <c r="T38" s="69"/>
      <c r="U38" s="69"/>
      <c r="V38" s="69"/>
    </row>
    <row r="39" spans="2:22" ht="32.25" customHeight="1" thickBot="1" x14ac:dyDescent="0.3">
      <c r="B39" s="33" t="s">
        <v>12</v>
      </c>
      <c r="C39" s="34">
        <v>13</v>
      </c>
      <c r="D39" s="35">
        <f>C39-E39</f>
        <v>10.833333333333334</v>
      </c>
      <c r="E39" s="35">
        <f>C39/6</f>
        <v>2.1666666666666665</v>
      </c>
      <c r="F39" s="34">
        <v>15</v>
      </c>
      <c r="G39" s="35">
        <f>F39-H39</f>
        <v>12.5</v>
      </c>
      <c r="H39" s="35">
        <f>F39/6</f>
        <v>2.5</v>
      </c>
      <c r="I39" s="34">
        <v>20</v>
      </c>
      <c r="J39" s="35">
        <f>I39-K39</f>
        <v>16.666666666666668</v>
      </c>
      <c r="K39" s="35">
        <f>I39/6</f>
        <v>3.3333333333333335</v>
      </c>
      <c r="L39" s="34">
        <v>26</v>
      </c>
      <c r="M39" s="35">
        <f>L39-N39</f>
        <v>21.666666666666668</v>
      </c>
      <c r="N39" s="35">
        <f>L39/6</f>
        <v>4.333333333333333</v>
      </c>
      <c r="O39" s="34">
        <v>29</v>
      </c>
      <c r="P39" s="35">
        <f>O39-Q39</f>
        <v>24.166666666666668</v>
      </c>
      <c r="Q39" s="35">
        <f>O39/6</f>
        <v>4.833333333333333</v>
      </c>
      <c r="R39" s="57"/>
      <c r="S39" s="57"/>
      <c r="T39" s="57"/>
      <c r="U39" s="57"/>
      <c r="V39" s="57"/>
    </row>
    <row r="40" spans="2:22" ht="32.25" customHeight="1" thickBot="1" x14ac:dyDescent="0.3">
      <c r="B40" s="33" t="s">
        <v>11</v>
      </c>
      <c r="C40" s="34">
        <v>15</v>
      </c>
      <c r="D40" s="35">
        <f t="shared" ref="D40:D42" si="20">C40-E40</f>
        <v>12.5</v>
      </c>
      <c r="E40" s="35">
        <f t="shared" ref="E40:E42" si="21">C40/6</f>
        <v>2.5</v>
      </c>
      <c r="F40" s="34">
        <v>18</v>
      </c>
      <c r="G40" s="35">
        <f t="shared" ref="G40:G42" si="22">F40-H40</f>
        <v>15</v>
      </c>
      <c r="H40" s="35">
        <f t="shared" ref="H40:H42" si="23">F40/6</f>
        <v>3</v>
      </c>
      <c r="I40" s="34">
        <v>22</v>
      </c>
      <c r="J40" s="35">
        <f t="shared" ref="J40:J42" si="24">I40-K40</f>
        <v>18.333333333333332</v>
      </c>
      <c r="K40" s="35">
        <f t="shared" ref="K40:K42" si="25">I40/6</f>
        <v>3.6666666666666665</v>
      </c>
      <c r="L40" s="34">
        <v>28</v>
      </c>
      <c r="M40" s="35">
        <f t="shared" ref="M40:M42" si="26">L40-N40</f>
        <v>23.333333333333332</v>
      </c>
      <c r="N40" s="35">
        <f t="shared" ref="N40:N42" si="27">L40/6</f>
        <v>4.666666666666667</v>
      </c>
      <c r="O40" s="34">
        <v>30</v>
      </c>
      <c r="P40" s="35">
        <f t="shared" ref="P40:P42" si="28">O40-Q40</f>
        <v>25</v>
      </c>
      <c r="Q40" s="35">
        <f t="shared" ref="Q40:Q42" si="29">O40/6</f>
        <v>5</v>
      </c>
      <c r="R40" s="57"/>
      <c r="S40" s="57"/>
      <c r="T40" s="57"/>
      <c r="U40" s="57"/>
      <c r="V40" s="57"/>
    </row>
    <row r="41" spans="2:22" ht="31.5" customHeight="1" thickBot="1" x14ac:dyDescent="0.3">
      <c r="B41" s="33" t="s">
        <v>63</v>
      </c>
      <c r="C41" s="34">
        <v>17</v>
      </c>
      <c r="D41" s="35">
        <f t="shared" si="20"/>
        <v>14.166666666666666</v>
      </c>
      <c r="E41" s="35">
        <f t="shared" si="21"/>
        <v>2.8333333333333335</v>
      </c>
      <c r="F41" s="34">
        <v>21</v>
      </c>
      <c r="G41" s="35">
        <f t="shared" si="22"/>
        <v>17.5</v>
      </c>
      <c r="H41" s="35">
        <f t="shared" si="23"/>
        <v>3.5</v>
      </c>
      <c r="I41" s="34">
        <v>25</v>
      </c>
      <c r="J41" s="35">
        <f t="shared" si="24"/>
        <v>20.833333333333332</v>
      </c>
      <c r="K41" s="35">
        <f t="shared" si="25"/>
        <v>4.166666666666667</v>
      </c>
      <c r="L41" s="34">
        <v>29</v>
      </c>
      <c r="M41" s="35">
        <f t="shared" si="26"/>
        <v>24.166666666666668</v>
      </c>
      <c r="N41" s="35">
        <f t="shared" si="27"/>
        <v>4.833333333333333</v>
      </c>
      <c r="O41" s="34">
        <v>32</v>
      </c>
      <c r="P41" s="35">
        <f t="shared" si="28"/>
        <v>26.666666666666668</v>
      </c>
      <c r="Q41" s="35">
        <f t="shared" si="29"/>
        <v>5.333333333333333</v>
      </c>
      <c r="R41" s="43"/>
      <c r="S41" s="43"/>
      <c r="T41" s="43"/>
      <c r="U41" s="43"/>
      <c r="V41" s="43"/>
    </row>
    <row r="42" spans="2:22" ht="28.5" customHeight="1" thickBot="1" x14ac:dyDescent="0.3">
      <c r="B42" s="33" t="s">
        <v>62</v>
      </c>
      <c r="C42" s="34">
        <v>33</v>
      </c>
      <c r="D42" s="35">
        <f t="shared" si="20"/>
        <v>27.5</v>
      </c>
      <c r="E42" s="35">
        <f t="shared" si="21"/>
        <v>5.5</v>
      </c>
      <c r="F42" s="34">
        <v>44</v>
      </c>
      <c r="G42" s="35">
        <f t="shared" si="22"/>
        <v>36.666666666666664</v>
      </c>
      <c r="H42" s="35">
        <f t="shared" si="23"/>
        <v>7.333333333333333</v>
      </c>
      <c r="I42" s="34">
        <v>55</v>
      </c>
      <c r="J42" s="35">
        <f t="shared" si="24"/>
        <v>45.833333333333336</v>
      </c>
      <c r="K42" s="35">
        <f t="shared" si="25"/>
        <v>9.1666666666666661</v>
      </c>
      <c r="L42" s="34">
        <v>55</v>
      </c>
      <c r="M42" s="35">
        <f t="shared" si="26"/>
        <v>45.833333333333336</v>
      </c>
      <c r="N42" s="35">
        <f t="shared" si="27"/>
        <v>9.1666666666666661</v>
      </c>
      <c r="O42" s="34">
        <v>55</v>
      </c>
      <c r="P42" s="35">
        <f t="shared" si="28"/>
        <v>45.833333333333336</v>
      </c>
      <c r="Q42" s="35">
        <f t="shared" si="29"/>
        <v>9.1666666666666661</v>
      </c>
      <c r="R42" s="57"/>
      <c r="S42" s="57"/>
      <c r="T42" s="57"/>
      <c r="U42" s="57"/>
      <c r="V42" s="57"/>
    </row>
    <row r="43" spans="2:22" ht="15" customHeight="1" x14ac:dyDescent="0.25">
      <c r="R43" s="57"/>
      <c r="S43" s="57"/>
      <c r="T43" s="57"/>
      <c r="U43" s="57"/>
      <c r="V43" s="57"/>
    </row>
    <row r="44" spans="2:22" ht="15" customHeight="1" x14ac:dyDescent="0.25">
      <c r="B44" s="101" t="s">
        <v>13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57"/>
      <c r="S44" s="57"/>
      <c r="T44" s="57"/>
      <c r="U44" s="57"/>
      <c r="V44" s="57"/>
    </row>
    <row r="45" spans="2:22" ht="15" customHeight="1" x14ac:dyDescent="0.25">
      <c r="B45" s="101" t="s">
        <v>14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43"/>
      <c r="S45" s="43"/>
      <c r="T45" s="43"/>
      <c r="U45" s="43"/>
      <c r="V45" s="43"/>
    </row>
    <row r="46" spans="2:22" ht="15" customHeight="1" x14ac:dyDescent="0.25">
      <c r="B46" s="101" t="s">
        <v>68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22" ht="15" customHeight="1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22" ht="20.100000000000001" customHeight="1" x14ac:dyDescent="0.25">
      <c r="B48" s="107" t="s">
        <v>87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31"/>
    </row>
    <row r="49" spans="2:17" ht="15" customHeight="1" thickBot="1" x14ac:dyDescent="0.3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ht="26.25" customHeight="1" thickBot="1" x14ac:dyDescent="0.3">
      <c r="B50" s="108" t="s">
        <v>0</v>
      </c>
      <c r="C50" s="111" t="s">
        <v>1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4"/>
    </row>
    <row r="51" spans="2:17" ht="70.5" customHeight="1" thickBot="1" x14ac:dyDescent="0.3">
      <c r="B51" s="109"/>
      <c r="C51" s="102" t="s">
        <v>89</v>
      </c>
      <c r="D51" s="103"/>
      <c r="E51" s="104"/>
      <c r="F51" s="102" t="s">
        <v>88</v>
      </c>
      <c r="G51" s="103"/>
      <c r="H51" s="104"/>
      <c r="I51" s="102" t="s">
        <v>90</v>
      </c>
      <c r="J51" s="103"/>
      <c r="K51" s="104"/>
      <c r="L51" s="102" t="s">
        <v>91</v>
      </c>
      <c r="M51" s="103"/>
      <c r="N51" s="104"/>
      <c r="O51" s="102" t="s">
        <v>92</v>
      </c>
      <c r="P51" s="103"/>
      <c r="Q51" s="104"/>
    </row>
    <row r="52" spans="2:17" ht="59.25" customHeight="1" thickBot="1" x14ac:dyDescent="0.3">
      <c r="B52" s="110"/>
      <c r="C52" s="32" t="s">
        <v>61</v>
      </c>
      <c r="D52" s="32" t="s">
        <v>7</v>
      </c>
      <c r="E52" s="32" t="s">
        <v>8</v>
      </c>
      <c r="F52" s="32" t="s">
        <v>61</v>
      </c>
      <c r="G52" s="32" t="s">
        <v>7</v>
      </c>
      <c r="H52" s="32" t="s">
        <v>8</v>
      </c>
      <c r="I52" s="32" t="s">
        <v>61</v>
      </c>
      <c r="J52" s="32" t="s">
        <v>7</v>
      </c>
      <c r="K52" s="32" t="s">
        <v>8</v>
      </c>
      <c r="L52" s="32" t="s">
        <v>61</v>
      </c>
      <c r="M52" s="32" t="s">
        <v>7</v>
      </c>
      <c r="N52" s="32" t="s">
        <v>8</v>
      </c>
      <c r="O52" s="32" t="s">
        <v>61</v>
      </c>
      <c r="P52" s="32" t="s">
        <v>7</v>
      </c>
      <c r="Q52" s="32" t="s">
        <v>8</v>
      </c>
    </row>
    <row r="53" spans="2:17" ht="26.25" customHeight="1" thickBot="1" x14ac:dyDescent="0.3">
      <c r="B53" s="33" t="s">
        <v>12</v>
      </c>
      <c r="C53" s="34">
        <v>10</v>
      </c>
      <c r="D53" s="35">
        <f>C53-E53</f>
        <v>8.3333333333333339</v>
      </c>
      <c r="E53" s="35">
        <f>C53/6</f>
        <v>1.6666666666666667</v>
      </c>
      <c r="F53" s="34">
        <v>11</v>
      </c>
      <c r="G53" s="35">
        <f>F53-H53</f>
        <v>9.1666666666666661</v>
      </c>
      <c r="H53" s="35">
        <f>F53/6</f>
        <v>1.8333333333333333</v>
      </c>
      <c r="I53" s="59">
        <v>16</v>
      </c>
      <c r="J53" s="60">
        <f>I53-K53</f>
        <v>13.333333333333334</v>
      </c>
      <c r="K53" s="60">
        <f>I53/6</f>
        <v>2.6666666666666665</v>
      </c>
      <c r="L53" s="59">
        <v>20</v>
      </c>
      <c r="M53" s="60">
        <f>L53-N53</f>
        <v>16.666666666666668</v>
      </c>
      <c r="N53" s="60">
        <f>L53/6</f>
        <v>3.3333333333333335</v>
      </c>
      <c r="O53" s="59">
        <v>23</v>
      </c>
      <c r="P53" s="35">
        <f>O53-Q53</f>
        <v>19.166666666666668</v>
      </c>
      <c r="Q53" s="35">
        <f>O53/6</f>
        <v>3.8333333333333335</v>
      </c>
    </row>
    <row r="54" spans="2:17" ht="27.75" customHeight="1" thickBot="1" x14ac:dyDescent="0.3">
      <c r="B54" s="33" t="s">
        <v>11</v>
      </c>
      <c r="C54" s="34">
        <v>11</v>
      </c>
      <c r="D54" s="35">
        <f t="shared" ref="D54:D56" si="30">C54-E54</f>
        <v>9.1666666666666661</v>
      </c>
      <c r="E54" s="35">
        <f t="shared" ref="E54:E56" si="31">C54/6</f>
        <v>1.8333333333333333</v>
      </c>
      <c r="F54" s="34">
        <v>12</v>
      </c>
      <c r="G54" s="35">
        <f t="shared" ref="G54:G56" si="32">F54-H54</f>
        <v>10</v>
      </c>
      <c r="H54" s="35">
        <f t="shared" ref="H54:H56" si="33">F54/6</f>
        <v>2</v>
      </c>
      <c r="I54" s="59">
        <v>18</v>
      </c>
      <c r="J54" s="60">
        <f t="shared" ref="J54:J56" si="34">I54-K54</f>
        <v>15</v>
      </c>
      <c r="K54" s="60">
        <f t="shared" ref="K54:K56" si="35">I54/6</f>
        <v>3</v>
      </c>
      <c r="L54" s="59">
        <v>23</v>
      </c>
      <c r="M54" s="60">
        <f t="shared" ref="M54:M56" si="36">L54-N54</f>
        <v>19.166666666666668</v>
      </c>
      <c r="N54" s="60">
        <f t="shared" ref="N54:N56" si="37">L54/6</f>
        <v>3.8333333333333335</v>
      </c>
      <c r="O54" s="59">
        <v>25</v>
      </c>
      <c r="P54" s="35">
        <f t="shared" ref="P54:P56" si="38">O54-Q54</f>
        <v>20.833333333333332</v>
      </c>
      <c r="Q54" s="35">
        <f t="shared" ref="Q54:Q56" si="39">O54/6</f>
        <v>4.166666666666667</v>
      </c>
    </row>
    <row r="55" spans="2:17" ht="24" customHeight="1" thickBot="1" x14ac:dyDescent="0.3">
      <c r="B55" s="33" t="s">
        <v>63</v>
      </c>
      <c r="C55" s="34">
        <v>12</v>
      </c>
      <c r="D55" s="35">
        <f t="shared" si="30"/>
        <v>10</v>
      </c>
      <c r="E55" s="35">
        <f t="shared" si="31"/>
        <v>2</v>
      </c>
      <c r="F55" s="34">
        <v>13</v>
      </c>
      <c r="G55" s="35">
        <f t="shared" si="32"/>
        <v>10.833333333333334</v>
      </c>
      <c r="H55" s="35">
        <f t="shared" si="33"/>
        <v>2.1666666666666665</v>
      </c>
      <c r="I55" s="59">
        <v>20</v>
      </c>
      <c r="J55" s="60">
        <f t="shared" si="34"/>
        <v>16.666666666666668</v>
      </c>
      <c r="K55" s="60">
        <f t="shared" si="35"/>
        <v>3.3333333333333335</v>
      </c>
      <c r="L55" s="59">
        <v>26</v>
      </c>
      <c r="M55" s="60">
        <f t="shared" si="36"/>
        <v>21.666666666666668</v>
      </c>
      <c r="N55" s="60">
        <f t="shared" si="37"/>
        <v>4.333333333333333</v>
      </c>
      <c r="O55" s="59">
        <v>27</v>
      </c>
      <c r="P55" s="35">
        <f t="shared" si="38"/>
        <v>22.5</v>
      </c>
      <c r="Q55" s="35">
        <f t="shared" si="39"/>
        <v>4.5</v>
      </c>
    </row>
    <row r="56" spans="2:17" ht="27" customHeight="1" thickBot="1" x14ac:dyDescent="0.3">
      <c r="B56" s="33" t="s">
        <v>62</v>
      </c>
      <c r="C56" s="34">
        <v>15</v>
      </c>
      <c r="D56" s="35">
        <f t="shared" si="30"/>
        <v>12.5</v>
      </c>
      <c r="E56" s="35">
        <f t="shared" si="31"/>
        <v>2.5</v>
      </c>
      <c r="F56" s="34">
        <v>20</v>
      </c>
      <c r="G56" s="35">
        <f t="shared" si="32"/>
        <v>16.666666666666668</v>
      </c>
      <c r="H56" s="35">
        <f t="shared" si="33"/>
        <v>3.3333333333333335</v>
      </c>
      <c r="I56" s="59">
        <v>25</v>
      </c>
      <c r="J56" s="60">
        <f t="shared" si="34"/>
        <v>20.833333333333332</v>
      </c>
      <c r="K56" s="60">
        <f t="shared" si="35"/>
        <v>4.166666666666667</v>
      </c>
      <c r="L56" s="59">
        <v>30</v>
      </c>
      <c r="M56" s="60">
        <f t="shared" si="36"/>
        <v>25</v>
      </c>
      <c r="N56" s="60">
        <f t="shared" si="37"/>
        <v>5</v>
      </c>
      <c r="O56" s="59">
        <v>35</v>
      </c>
      <c r="P56" s="35">
        <f t="shared" si="38"/>
        <v>29.166666666666668</v>
      </c>
      <c r="Q56" s="35">
        <f t="shared" si="39"/>
        <v>5.833333333333333</v>
      </c>
    </row>
    <row r="57" spans="2:17" ht="15" customHeight="1" x14ac:dyDescent="0.25"/>
    <row r="58" spans="2:17" ht="15" customHeight="1" x14ac:dyDescent="0.25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</row>
    <row r="59" spans="2:17" ht="15" customHeight="1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2:17" ht="15" customHeight="1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2:17" ht="15" customHeight="1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15" customHeight="1" x14ac:dyDescent="0.25">
      <c r="B62" s="117" t="s">
        <v>53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</row>
    <row r="63" spans="2:17" ht="15" customHeight="1" x14ac:dyDescent="0.25"/>
    <row r="64" spans="2:17" ht="45" customHeight="1" x14ac:dyDescent="0.25">
      <c r="B64" s="116" t="s">
        <v>86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8" ht="109.5" customHeight="1" x14ac:dyDescent="0.25">
      <c r="B65" s="160" t="s">
        <v>85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</row>
    <row r="66" spans="2:18" ht="15" customHeight="1" x14ac:dyDescent="0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</row>
    <row r="67" spans="2:18" ht="15" customHeight="1" x14ac:dyDescent="0.2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</row>
    <row r="68" spans="2:18" ht="20.100000000000001" customHeight="1" thickBot="1" x14ac:dyDescent="0.3"/>
    <row r="69" spans="2:18" ht="20.100000000000001" customHeight="1" thickBot="1" x14ac:dyDescent="0.3">
      <c r="B69" s="46" t="s">
        <v>54</v>
      </c>
      <c r="C69" s="152" t="s">
        <v>55</v>
      </c>
      <c r="D69" s="150"/>
      <c r="E69" s="150"/>
      <c r="F69" s="150"/>
      <c r="G69" s="150"/>
      <c r="H69" s="150"/>
      <c r="I69" s="150"/>
      <c r="J69" s="150"/>
      <c r="K69" s="150"/>
      <c r="L69" s="153"/>
      <c r="M69" s="149" t="s">
        <v>56</v>
      </c>
      <c r="N69" s="150"/>
      <c r="O69" s="150"/>
      <c r="P69" s="150"/>
      <c r="Q69" s="151"/>
    </row>
    <row r="70" spans="2:18" ht="50.1" customHeight="1" thickBot="1" x14ac:dyDescent="0.3">
      <c r="B70" s="47"/>
      <c r="C70" s="141" t="s">
        <v>70</v>
      </c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3"/>
      <c r="R70" s="45"/>
    </row>
    <row r="71" spans="2:18" ht="33.75" customHeight="1" x14ac:dyDescent="0.25">
      <c r="B71" s="48" t="s">
        <v>57</v>
      </c>
      <c r="C71" s="144" t="s">
        <v>72</v>
      </c>
      <c r="D71" s="144"/>
      <c r="E71" s="144"/>
      <c r="F71" s="144"/>
      <c r="G71" s="144"/>
      <c r="H71" s="144"/>
      <c r="I71" s="144"/>
      <c r="J71" s="144"/>
      <c r="K71" s="144"/>
      <c r="L71" s="145"/>
      <c r="M71" s="146" t="s">
        <v>71</v>
      </c>
      <c r="N71" s="147"/>
      <c r="O71" s="147"/>
      <c r="P71" s="147"/>
      <c r="Q71" s="148"/>
      <c r="R71" s="45"/>
    </row>
    <row r="72" spans="2:18" ht="34.5" customHeight="1" x14ac:dyDescent="0.25">
      <c r="B72" s="62" t="s">
        <v>59</v>
      </c>
      <c r="C72" s="154" t="s">
        <v>58</v>
      </c>
      <c r="D72" s="155"/>
      <c r="E72" s="155"/>
      <c r="F72" s="155"/>
      <c r="G72" s="155"/>
      <c r="H72" s="155"/>
      <c r="I72" s="155"/>
      <c r="J72" s="155"/>
      <c r="K72" s="155"/>
      <c r="L72" s="156"/>
      <c r="M72" s="157" t="s">
        <v>69</v>
      </c>
      <c r="N72" s="158"/>
      <c r="O72" s="158"/>
      <c r="P72" s="158"/>
      <c r="Q72" s="159"/>
      <c r="R72" s="45"/>
    </row>
    <row r="73" spans="2:18" ht="41.25" customHeight="1" thickBot="1" x14ac:dyDescent="0.3">
      <c r="B73" s="26" t="s">
        <v>83</v>
      </c>
      <c r="C73" s="135" t="s">
        <v>60</v>
      </c>
      <c r="D73" s="136"/>
      <c r="E73" s="136"/>
      <c r="F73" s="136"/>
      <c r="G73" s="136"/>
      <c r="H73" s="136"/>
      <c r="I73" s="136"/>
      <c r="J73" s="136"/>
      <c r="K73" s="136"/>
      <c r="L73" s="137"/>
      <c r="M73" s="138" t="s">
        <v>69</v>
      </c>
      <c r="N73" s="139"/>
      <c r="O73" s="139"/>
      <c r="P73" s="139"/>
      <c r="Q73" s="140"/>
      <c r="R73" s="45"/>
    </row>
    <row r="74" spans="2:18" ht="20.100000000000001" customHeight="1" x14ac:dyDescent="0.25">
      <c r="R74" s="45"/>
    </row>
    <row r="75" spans="2:18" ht="30.75" customHeight="1" x14ac:dyDescent="0.25">
      <c r="B75" s="106" t="s">
        <v>84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45"/>
    </row>
    <row r="76" spans="2:18" ht="20.100000000000001" customHeight="1" thickBot="1" x14ac:dyDescent="0.3">
      <c r="B76" s="122" t="s">
        <v>73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45"/>
    </row>
    <row r="77" spans="2:18" ht="75.75" customHeight="1" thickBot="1" x14ac:dyDescent="0.3">
      <c r="B77" s="49"/>
      <c r="C77" s="49"/>
      <c r="D77" s="49"/>
      <c r="E77" s="49"/>
      <c r="F77" s="126" t="s">
        <v>82</v>
      </c>
      <c r="G77" s="127"/>
      <c r="H77" s="127"/>
      <c r="I77" s="127"/>
      <c r="J77" s="127"/>
      <c r="K77" s="128"/>
      <c r="L77" s="49"/>
      <c r="M77" s="49"/>
      <c r="N77" s="49"/>
      <c r="O77" s="49"/>
      <c r="P77" s="49"/>
      <c r="Q77" s="49"/>
      <c r="R77" s="45"/>
    </row>
    <row r="78" spans="2:18" ht="20.100000000000001" customHeight="1" x14ac:dyDescent="0.25">
      <c r="B78" s="41"/>
      <c r="C78" s="42"/>
      <c r="D78" s="42"/>
      <c r="E78" s="42"/>
      <c r="F78" s="125" t="s">
        <v>74</v>
      </c>
      <c r="G78" s="123"/>
      <c r="H78" s="123" t="s">
        <v>56</v>
      </c>
      <c r="I78" s="123"/>
      <c r="J78" s="123" t="s">
        <v>78</v>
      </c>
      <c r="K78" s="124"/>
      <c r="L78" s="42"/>
      <c r="M78" s="42"/>
      <c r="N78" s="42"/>
      <c r="O78" s="42"/>
      <c r="P78" s="42"/>
      <c r="Q78" s="42"/>
      <c r="R78" s="45"/>
    </row>
    <row r="79" spans="2:18" ht="18.75" customHeight="1" thickBot="1" x14ac:dyDescent="0.3">
      <c r="B79" s="41"/>
      <c r="C79" s="42"/>
      <c r="D79" s="42"/>
      <c r="E79" s="42"/>
      <c r="F79" s="119"/>
      <c r="G79" s="120"/>
      <c r="H79" s="120"/>
      <c r="I79" s="120"/>
      <c r="J79" s="50" t="s">
        <v>75</v>
      </c>
      <c r="K79" s="51" t="s">
        <v>76</v>
      </c>
      <c r="L79" s="42"/>
      <c r="M79" s="42"/>
      <c r="N79" s="42"/>
      <c r="O79" s="42"/>
      <c r="P79" s="42"/>
      <c r="Q79" s="42"/>
      <c r="R79" s="45"/>
    </row>
    <row r="80" spans="2:18" ht="34.5" customHeight="1" x14ac:dyDescent="0.25">
      <c r="B80" s="41"/>
      <c r="C80" s="42"/>
      <c r="D80" s="42"/>
      <c r="E80" s="42"/>
      <c r="F80" s="129" t="s">
        <v>77</v>
      </c>
      <c r="G80" s="130"/>
      <c r="H80" s="131">
        <v>2.4899999999999999E-2</v>
      </c>
      <c r="I80" s="130"/>
      <c r="J80" s="52">
        <v>249</v>
      </c>
      <c r="K80" s="53">
        <v>24900</v>
      </c>
      <c r="L80" s="42"/>
      <c r="M80" s="42"/>
      <c r="N80" s="42"/>
      <c r="O80" s="42"/>
      <c r="P80" s="42"/>
      <c r="Q80" s="42"/>
      <c r="R80" s="45"/>
    </row>
    <row r="81" spans="2:18" ht="30.75" customHeight="1" x14ac:dyDescent="0.25">
      <c r="B81" s="41"/>
      <c r="C81" s="42"/>
      <c r="D81" s="42"/>
      <c r="E81" s="42"/>
      <c r="F81" s="132" t="s">
        <v>79</v>
      </c>
      <c r="G81" s="133"/>
      <c r="H81" s="134">
        <v>2.0899999999999998E-2</v>
      </c>
      <c r="I81" s="134"/>
      <c r="J81" s="54">
        <v>209</v>
      </c>
      <c r="K81" s="55">
        <v>20900</v>
      </c>
      <c r="L81" s="42"/>
      <c r="M81" s="42"/>
      <c r="N81" s="42"/>
      <c r="O81" s="42"/>
      <c r="P81" s="42"/>
      <c r="Q81" s="42"/>
      <c r="R81" s="45"/>
    </row>
    <row r="82" spans="2:18" ht="39.950000000000003" customHeight="1" x14ac:dyDescent="0.25">
      <c r="B82" s="41"/>
      <c r="C82" s="42"/>
      <c r="D82" s="42"/>
      <c r="E82" s="42"/>
      <c r="F82" s="132" t="s">
        <v>80</v>
      </c>
      <c r="G82" s="133"/>
      <c r="H82" s="134">
        <v>1.6199999999999999E-2</v>
      </c>
      <c r="I82" s="134"/>
      <c r="J82" s="54">
        <v>162</v>
      </c>
      <c r="K82" s="55">
        <v>16200</v>
      </c>
      <c r="L82" s="42"/>
      <c r="M82" s="42"/>
      <c r="N82" s="42"/>
      <c r="O82" s="42"/>
      <c r="P82" s="42"/>
      <c r="Q82" s="42"/>
      <c r="R82" s="45"/>
    </row>
    <row r="83" spans="2:18" ht="39.950000000000003" customHeight="1" thickBot="1" x14ac:dyDescent="0.3">
      <c r="B83" s="41"/>
      <c r="C83" s="42"/>
      <c r="D83" s="42"/>
      <c r="E83" s="42"/>
      <c r="F83" s="119" t="s">
        <v>81</v>
      </c>
      <c r="G83" s="120"/>
      <c r="H83" s="121">
        <v>1.12E-2</v>
      </c>
      <c r="I83" s="121"/>
      <c r="J83" s="50">
        <v>112</v>
      </c>
      <c r="K83" s="56">
        <v>11200</v>
      </c>
      <c r="L83" s="42"/>
      <c r="M83" s="42"/>
      <c r="N83" s="42"/>
      <c r="O83" s="42"/>
      <c r="P83" s="42"/>
      <c r="Q83" s="42"/>
      <c r="R83" s="45"/>
    </row>
    <row r="84" spans="2:18" ht="39.950000000000003" customHeight="1" x14ac:dyDescent="0.25">
      <c r="R84" s="28"/>
    </row>
  </sheetData>
  <mergeCells count="76">
    <mergeCell ref="M69:Q69"/>
    <mergeCell ref="C69:L69"/>
    <mergeCell ref="C72:L72"/>
    <mergeCell ref="M72:Q72"/>
    <mergeCell ref="B65:Q65"/>
    <mergeCell ref="C73:L73"/>
    <mergeCell ref="M73:Q73"/>
    <mergeCell ref="C70:Q70"/>
    <mergeCell ref="F82:G82"/>
    <mergeCell ref="H82:I82"/>
    <mergeCell ref="B75:Q75"/>
    <mergeCell ref="C71:L71"/>
    <mergeCell ref="M71:Q71"/>
    <mergeCell ref="F83:G83"/>
    <mergeCell ref="H83:I83"/>
    <mergeCell ref="B76:Q76"/>
    <mergeCell ref="J78:K78"/>
    <mergeCell ref="F78:G79"/>
    <mergeCell ref="H78:I79"/>
    <mergeCell ref="F77:K77"/>
    <mergeCell ref="F80:G80"/>
    <mergeCell ref="H80:I80"/>
    <mergeCell ref="F81:G81"/>
    <mergeCell ref="H81:I81"/>
    <mergeCell ref="B64:Q64"/>
    <mergeCell ref="B2:Q2"/>
    <mergeCell ref="B18:Q18"/>
    <mergeCell ref="L10:N10"/>
    <mergeCell ref="B62:Q62"/>
    <mergeCell ref="I51:K51"/>
    <mergeCell ref="B58:Q58"/>
    <mergeCell ref="C51:E51"/>
    <mergeCell ref="F51:H51"/>
    <mergeCell ref="C36:Q36"/>
    <mergeCell ref="C37:E37"/>
    <mergeCell ref="F37:H37"/>
    <mergeCell ref="L51:N51"/>
    <mergeCell ref="O51:Q51"/>
    <mergeCell ref="B45:Q45"/>
    <mergeCell ref="B46:Q46"/>
    <mergeCell ref="B50:B52"/>
    <mergeCell ref="C50:Q50"/>
    <mergeCell ref="B47:Q47"/>
    <mergeCell ref="B48:Q48"/>
    <mergeCell ref="L37:N37"/>
    <mergeCell ref="B44:Q44"/>
    <mergeCell ref="O37:Q37"/>
    <mergeCell ref="B36:B38"/>
    <mergeCell ref="D34:M34"/>
    <mergeCell ref="C23:E23"/>
    <mergeCell ref="B22:B24"/>
    <mergeCell ref="C22:Q22"/>
    <mergeCell ref="I37:K37"/>
    <mergeCell ref="B31:Q31"/>
    <mergeCell ref="F23:H23"/>
    <mergeCell ref="I23:K23"/>
    <mergeCell ref="B32:Q32"/>
    <mergeCell ref="B33:Q33"/>
    <mergeCell ref="L23:N23"/>
    <mergeCell ref="O23:Q23"/>
    <mergeCell ref="B19:Q19"/>
    <mergeCell ref="C10:E10"/>
    <mergeCell ref="R35:V35"/>
    <mergeCell ref="N1:Q1"/>
    <mergeCell ref="B20:Q20"/>
    <mergeCell ref="B17:Q17"/>
    <mergeCell ref="R20:V20"/>
    <mergeCell ref="B9:B11"/>
    <mergeCell ref="C9:Q9"/>
    <mergeCell ref="F10:H10"/>
    <mergeCell ref="I10:K10"/>
    <mergeCell ref="B7:Q7"/>
    <mergeCell ref="B4:Q4"/>
    <mergeCell ref="B5:Q5"/>
    <mergeCell ref="B6:Q6"/>
    <mergeCell ref="O10:Q10"/>
  </mergeCells>
  <pageMargins left="0.25" right="0.25" top="0.26" bottom="0.81" header="0.3" footer="0.87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Действующие_информативно</vt:lpstr>
      <vt:lpstr>На утверждение</vt:lpstr>
      <vt:lpstr>'На утверждение'!Область_печати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Людмила Миколаївна</dc:creator>
  <cp:lastModifiedBy>Шатило Андрій Ігорович</cp:lastModifiedBy>
  <cp:lastPrinted>2024-01-30T09:29:55Z</cp:lastPrinted>
  <dcterms:created xsi:type="dcterms:W3CDTF">2017-08-10T07:27:53Z</dcterms:created>
  <dcterms:modified xsi:type="dcterms:W3CDTF">2024-02-22T08:44:32Z</dcterms:modified>
</cp:coreProperties>
</file>